
<file path=[Content_Types].xml><?xml version="1.0" encoding="utf-8"?>
<Types xmlns="http://schemas.openxmlformats.org/package/2006/content-type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300" tabRatio="602" activeTab="0"/>
  </bookViews>
  <sheets>
    <sheet name="Erläuterungen Kostenkalkulation" sheetId="1" r:id="rId1"/>
    <sheet name="TEMPLATE LSB" sheetId="2" state="hidden" r:id="rId2"/>
    <sheet name="Übersicht Vorhaben" sheetId="3" r:id="rId3"/>
    <sheet name="TEMPLATE Übersicht M1" sheetId="4" state="hidden" r:id="rId4"/>
  </sheets>
  <externalReferences>
    <externalReference r:id="rId7"/>
  </externalReferences>
  <definedNames>
    <definedName name="AP_AnrechenbareKosten" localSheetId="0">#REF!</definedName>
    <definedName name="AP_AnrechenbareKosten" localSheetId="1">'TEMPLATE LSB'!$H$47</definedName>
    <definedName name="AP_AnrechenbareKosten">#REF!</definedName>
    <definedName name="AP_AnzahlVeranstaltungen">'TEMPLATE LSB'!$G$16</definedName>
    <definedName name="AP_ArbeitspaketIndex" localSheetId="1">'TEMPLATE LSB'!$D$3</definedName>
    <definedName name="AP_ArbeitspaketName" localSheetId="1">'TEMPLATE LSB'!$D$9</definedName>
    <definedName name="AP_Cell_FormVersion">'TEMPLATE LSB'!$H$12</definedName>
    <definedName name="AP_Gemeinkostenanteil" localSheetId="0">#REF!</definedName>
    <definedName name="AP_Gemeinkostenanteil" localSheetId="1">'TEMPLATE LSB'!$H$46</definedName>
    <definedName name="AP_Gemeinkostenanteil">#REF!</definedName>
    <definedName name="AP_Gesamtkosten" localSheetId="0">#REF!</definedName>
    <definedName name="AP_Gesamtkosten" localSheetId="1">'TEMPLATE LSB'!$H$48</definedName>
    <definedName name="AP_Gesamtkosten">#REF!</definedName>
    <definedName name="AP_IsInvestFlag" localSheetId="1">'TEMPLATE LSB'!$E$44</definedName>
    <definedName name="AP_MedienGKosten" localSheetId="0">#REF!</definedName>
    <definedName name="AP_MedienGKosten" localSheetId="1">'TEMPLATE LSB'!$H$57</definedName>
    <definedName name="AP_MedienGKosten">#REF!</definedName>
    <definedName name="AP_Projektname" localSheetId="1">'TEMPLATE LSB'!$D$5</definedName>
    <definedName name="AP_ShowBSTColumns">'TEMPLATE LSB'!$I$7</definedName>
    <definedName name="AP_SummeEinnahmen" localSheetId="0">#REF!</definedName>
    <definedName name="AP_SummeEinnahmen" localSheetId="1">'TEMPLATE LSB'!$F$73</definedName>
    <definedName name="AP_SummeEinnahmen">#REF!</definedName>
    <definedName name="AP_SummeInvest" localSheetId="1">'TEMPLATE LSB'!$G$44</definedName>
    <definedName name="AP_SummeInvest">#REF!</definedName>
    <definedName name="AP_SummeInvestkosten">#REF!</definedName>
    <definedName name="AP_SummePersonalkosten" localSheetId="0">#REF!</definedName>
    <definedName name="AP_SummePersonalkosten" localSheetId="1">'TEMPLATE LSB'!$F$25</definedName>
    <definedName name="AP_SummePersonalkosten">#REF!</definedName>
    <definedName name="AP_SummeSachkosten" localSheetId="0">#REF!</definedName>
    <definedName name="AP_SummeSachkosten" localSheetId="1">'TEMPLATE LSB'!$F$44</definedName>
    <definedName name="AP_SummeSachkosten">#REF!</definedName>
    <definedName name="AP_Teilnehmer" localSheetId="1">'TEMPLATE LSB'!$F$60</definedName>
    <definedName name="AP_Teilnehmer">#REF!</definedName>
    <definedName name="AP_UnterrEinheiten" localSheetId="1">'TEMPLATE LSB'!$F$61</definedName>
    <definedName name="AP_UnterrEinheiten">#REF!</definedName>
    <definedName name="AP_Verantwortlicher" localSheetId="1">'TEMPLATE LSB'!$D$11</definedName>
    <definedName name="Cell_FormVersion" localSheetId="2">'Übersicht Vorhaben'!$T$2</definedName>
    <definedName name="Cell_FormVersion">'TEMPLATE Übersicht M1'!$T$2</definedName>
    <definedName name="Cell_IntentName" localSheetId="3">'TEMPLATE Übersicht M1'!$F$3</definedName>
    <definedName name="Cell_IntentName" localSheetId="2">'Übersicht Vorhaben'!$F$3</definedName>
    <definedName name="_xlnm.Print_Area" localSheetId="0">'Erläuterungen Kostenkalkulation'!$A$1:$B$16</definedName>
    <definedName name="Form_Button_AddIncome" localSheetId="1" hidden="1">'TEMPLATE LSB'!$A$63</definedName>
    <definedName name="Form_Button_AddMaterial" localSheetId="1" hidden="1">'TEMPLATE LSB'!$A$27</definedName>
    <definedName name="Form_Button_AddMediaCost" localSheetId="1" hidden="1">'TEMPLATE LSB'!$A$50</definedName>
    <definedName name="Form_Button_AddPersonal" localSheetId="1" hidden="1">'TEMPLATE LSB'!$A$15</definedName>
    <definedName name="Form_Button_AddPlausibility" localSheetId="1" hidden="1">'TEMPLATE LSB'!$A$75</definedName>
    <definedName name="Form_Button_AddProject" localSheetId="3" hidden="1">'TEMPLATE Übersicht M1'!#REF!</definedName>
    <definedName name="Form_Button_AddProject" localSheetId="2" hidden="1">'Übersicht Vorhaben'!#REF!</definedName>
    <definedName name="Form_Button_AddProject_1" localSheetId="2" hidden="1">'Übersicht Vorhaben'!$R$9</definedName>
    <definedName name="Form_Button_AddWorkPkg" localSheetId="3" hidden="1">'TEMPLATE Übersicht M1'!$A$12</definedName>
    <definedName name="Form_Button_AddWorkPkg" localSheetId="2" hidden="1">'Übersicht Vorhaben'!$A$12</definedName>
    <definedName name="Form_Button_AddWorkPkg_1" localSheetId="2" hidden="1">'Übersicht Vorhaben'!$A$12</definedName>
    <definedName name="Form_Button_ClearAll" localSheetId="3" hidden="1">'TEMPLATE Übersicht M1'!$V$1</definedName>
    <definedName name="Form_Button_ClearAll" localSheetId="2" hidden="1">'Übersicht Vorhaben'!$V$1</definedName>
    <definedName name="Form_Button_CreateWorkPkg" localSheetId="3" hidden="1">'TEMPLATE Übersicht M1'!$C$12</definedName>
    <definedName name="Form_Button_CreateWorkPkg" localSheetId="2" hidden="1">'Übersicht Vorhaben'!$C$12</definedName>
    <definedName name="Form_Button_CreateWorkPkg_1" localSheetId="2" hidden="1">'Übersicht Vorhaben'!$C$12</definedName>
    <definedName name="Form_Button_DeleteIncome" localSheetId="1" hidden="1">'TEMPLATE LSB'!$A$63</definedName>
    <definedName name="Form_Button_DeleteMaterial" localSheetId="1" hidden="1">'TEMPLATE LSB'!$A$27</definedName>
    <definedName name="Form_Button_DeleteMediaCost" localSheetId="1" hidden="1">'TEMPLATE LSB'!$A$50</definedName>
    <definedName name="Form_Button_DeletePersonal" localSheetId="1" hidden="1">'TEMPLATE LSB'!$A$15</definedName>
    <definedName name="Form_Button_DeletePlausibility" localSheetId="1" hidden="1">'TEMPLATE LSB'!$A$75</definedName>
    <definedName name="Form_Button_DelProject" localSheetId="3" hidden="1">'TEMPLATE Übersicht M1'!$S$9</definedName>
    <definedName name="Form_Button_DelProject" localSheetId="2" hidden="1">'Übersicht Vorhaben'!$S$9</definedName>
    <definedName name="Form_Button_DelProject_1" localSheetId="2" hidden="1">'Übersicht Vorhaben'!$S$9</definedName>
    <definedName name="Form_Button_DelWorkPkg" localSheetId="3" hidden="1">'TEMPLATE Übersicht M1'!$B$12</definedName>
    <definedName name="Form_Button_DelWorkPkg" localSheetId="2" hidden="1">'Übersicht Vorhaben'!$B$12</definedName>
    <definedName name="Form_Button_DelWorkPkg_1" localSheetId="2" hidden="1">'Übersicht Vorhaben'!$B$12</definedName>
    <definedName name="Form_Button_LockAll" localSheetId="3" hidden="1">'TEMPLATE Übersicht M1'!$AA$1</definedName>
    <definedName name="Form_Button_LockAll" localSheetId="2" hidden="1">'Übersicht Vorhaben'!$AA$1</definedName>
    <definedName name="Form_Button_RemoveMacros" localSheetId="3" hidden="1">'TEMPLATE Übersicht M1'!$X$1</definedName>
    <definedName name="Form_Button_RemoveMacros" localSheetId="2" hidden="1">'Übersicht Vorhaben'!$X$1</definedName>
    <definedName name="Form_Button_UnlockAll" localSheetId="3" hidden="1">'TEMPLATE Übersicht M1'!$Z$1</definedName>
    <definedName name="Form_Button_UnlockAll" localSheetId="2" hidden="1">'Übersicht Vorhaben'!$Z$1</definedName>
    <definedName name="Form_RadioButton_IsInvest" localSheetId="1" hidden="1">'TEMPLATE LSB'!$C$7</definedName>
    <definedName name="Form_RadioButton_NonInvest" localSheetId="1" hidden="1">'TEMPLATE LSB'!$D$7</definedName>
    <definedName name="Form_RadioButton_TaxDeductDisable" localSheetId="3" hidden="1">'TEMPLATE Übersicht M1'!$Y$3</definedName>
    <definedName name="Form_RadioButton_TaxDeductDisable" localSheetId="2" hidden="1">'Übersicht Vorhaben'!$Y$3</definedName>
    <definedName name="Form_RadioButton_TaxDeductEnable" localSheetId="3" hidden="1">'TEMPLATE Übersicht M1'!$Y$3</definedName>
    <definedName name="Form_RadioButton_TaxDeductEnable" localSheetId="2" hidden="1">'Übersicht Vorhaben'!$Y$3</definedName>
    <definedName name="GlobalSum_AnrechenbareKosten" localSheetId="3">'TEMPLATE Übersicht M1'!$AA$6</definedName>
    <definedName name="GlobalSum_AnrechenbareKosten" localSheetId="2">'Übersicht Vorhaben'!$AA$6</definedName>
    <definedName name="GlobalSum_Einnahmen" localSheetId="3">'TEMPLATE Übersicht M1'!$AD$6</definedName>
    <definedName name="GlobalSum_Einnahmen" localSheetId="2">'Übersicht Vorhaben'!$AD$6</definedName>
    <definedName name="GlobalSum_Förderbetrag" localSheetId="3">'TEMPLATE Übersicht M1'!$AC$6</definedName>
    <definedName name="GlobalSum_Förderbetrag" localSheetId="2">'Übersicht Vorhaben'!$AC$6</definedName>
    <definedName name="GlobalSum_Gemeinkostenanteil" localSheetId="3">'TEMPLATE Übersicht M1'!$W$6</definedName>
    <definedName name="GlobalSum_Gemeinkostenanteil" localSheetId="2">'Übersicht Vorhaben'!$W$6</definedName>
    <definedName name="GlobalSum_Gesamtkosten" localSheetId="3">'TEMPLATE Übersicht M1'!$Z$6</definedName>
    <definedName name="GlobalSum_Gesamtkosten" localSheetId="2">'Übersicht Vorhaben'!$Z$6</definedName>
    <definedName name="GlobalSum_Invest" localSheetId="3">'TEMPLATE Übersicht M1'!$Y$6</definedName>
    <definedName name="GlobalSum_Invest" localSheetId="2">'Übersicht Vorhaben'!$Y$6</definedName>
    <definedName name="GlobalSum_MedienGKosten" localSheetId="3">'TEMPLATE Übersicht M1'!$AE$6</definedName>
    <definedName name="GlobalSum_MedienGKosten" localSheetId="2">'Übersicht Vorhaben'!$AE$6</definedName>
    <definedName name="GlobalSum_PaymAppliedCost" localSheetId="2">'Übersicht Vorhaben'!$BD$6</definedName>
    <definedName name="GlobalSum_PaymAppliedCost">'TEMPLATE Übersicht M1'!$BD$6</definedName>
    <definedName name="GlobalSum_PaymTeilnehmer" localSheetId="2">'Übersicht Vorhaben'!$BB$6</definedName>
    <definedName name="GlobalSum_PaymTeilnehmer">'TEMPLATE Übersicht M1'!$BB$6</definedName>
    <definedName name="GlobalSum_PaymUnterrEinheit" localSheetId="2">'Übersicht Vorhaben'!$BA$6</definedName>
    <definedName name="GlobalSum_PaymUnterrEinheit">'TEMPLATE Übersicht M1'!$BA$6</definedName>
    <definedName name="GlobalSum_Personalkosten" localSheetId="3">'TEMPLATE Übersicht M1'!$V$6</definedName>
    <definedName name="GlobalSum_Personalkosten" localSheetId="2">'Übersicht Vorhaben'!$V$6</definedName>
    <definedName name="GlobalSum_Sachkosten" localSheetId="3">'TEMPLATE Übersicht M1'!$X$6</definedName>
    <definedName name="GlobalSum_Sachkosten" localSheetId="2">'Übersicht Vorhaben'!$X$6</definedName>
    <definedName name="GlobalSum_Teilnehmer" localSheetId="3">'TEMPLATE Übersicht M1'!$AG$6</definedName>
    <definedName name="GlobalSum_Teilnehmer" localSheetId="2">'Übersicht Vorhaben'!$AG$6</definedName>
    <definedName name="GlobalSum_UnterrEinheit" localSheetId="3">'TEMPLATE Übersicht M1'!$AF$6</definedName>
    <definedName name="GlobalSum_UnterrEinheit" localSheetId="2">'Übersicht Vorhaben'!$AF$6</definedName>
    <definedName name="Info_Einnahmen" localSheetId="0">'Erläuterungen Kostenkalkulation'!$A$6:$B$6</definedName>
    <definedName name="Info_Einnahmen">#REF!</definedName>
    <definedName name="Info_Gemeinkosten" localSheetId="0">'Erläuterungen Kostenkalkulation'!$A$8:$B$8</definedName>
    <definedName name="Info_Gemeinkosten">#REF!</definedName>
    <definedName name="Info_MedienTransparenz" localSheetId="0">'Erläuterungen Kostenkalkulation'!$B$10</definedName>
    <definedName name="Info_MedienTransparenz">#REF!</definedName>
    <definedName name="Info_Plausibilisierungsgrundlage" localSheetId="0">'Erläuterungen Kostenkalkulation'!$B$12:$B$13</definedName>
    <definedName name="Info_Plausibilisierungsgrundlage">#REF!</definedName>
    <definedName name="Info_Plausibilisierungsunterlage" localSheetId="0">'Erläuterungen Kostenkalkulation'!$B$15:$B$16</definedName>
    <definedName name="Info_Plausibilisierungsunterlage">#REF!</definedName>
    <definedName name="IntentEndDate" localSheetId="3">'TEMPLATE Übersicht M1'!$AD$3</definedName>
    <definedName name="IntentEndDate" localSheetId="2">'Übersicht Vorhaben'!$AD$3</definedName>
    <definedName name="IntentStartDate" localSheetId="3">'TEMPLATE Übersicht M1'!$AC$3</definedName>
    <definedName name="IntentStartDate" localSheetId="2">'Übersicht Vorhaben'!$AC$3</definedName>
    <definedName name="_xlnm.Print_Area" localSheetId="1">'TEMPLATE LSB'!$A$1:$H$86</definedName>
    <definedName name="_xlnm.Print_Area" localSheetId="3">'TEMPLATE Übersicht M1'!$A:$BE</definedName>
    <definedName name="_xlnm.Print_Area" localSheetId="2">'Übersicht Vorhaben'!$A:$BE</definedName>
    <definedName name="Template_IncomeRow" localSheetId="1">'TEMPLATE LSB'!$A$68:$I$68</definedName>
    <definedName name="Template_LabourCostRow" localSheetId="1">'TEMPLATE LSB'!$A$19:$I$19</definedName>
    <definedName name="Template_MaterialCostRow" localSheetId="1">'TEMPLATE LSB'!$A$31:$I$31</definedName>
    <definedName name="Template_MediaTGCostRow" localSheetId="1">'TEMPLATE LSB'!$A$53:$I$53</definedName>
    <definedName name="Template_PlausibilityRow" localSheetId="1">'TEMPLATE LSB'!$A$80:$I$80</definedName>
    <definedName name="Template_ProjectRange" localSheetId="3">'TEMPLATE Übersicht M1'!$A$9:$BE$22</definedName>
    <definedName name="Template_ProjectRange" localSheetId="2">'Übersicht Vorhaben'!$A$9:$BE$22</definedName>
    <definedName name="Template_WorkPkgRow" localSheetId="3">'TEMPLATE Übersicht M1'!$A$16:$BE$16</definedName>
    <definedName name="Template_WorkPkgRow" localSheetId="2">'Übersicht Vorhaben'!$A$16:$BE$16</definedName>
    <definedName name="TimeLine_StartYear" localSheetId="3">'TEMPLATE Übersicht M1'!$AH$6</definedName>
    <definedName name="TimeLine_StartYear" localSheetId="2">'Übersicht Vorhaben'!$AH$6</definedName>
  </definedNames>
  <calcPr fullCalcOnLoad="1"/>
</workbook>
</file>

<file path=xl/comments3.xml><?xml version="1.0" encoding="utf-8"?>
<comments xmlns="http://schemas.openxmlformats.org/spreadsheetml/2006/main">
  <authors>
    <author>Agrarmarkt Austria</author>
  </authors>
  <commentList>
    <comment ref="Z7" authorId="0">
      <text>
        <r>
          <rPr>
            <sz val="8"/>
            <rFont val="Tahoma"/>
            <family val="2"/>
          </rPr>
          <t>Die Gesamtkosten sind im Förderungsantrag Block Finanzierung im Feld voraussichtliche Kosten zu beantragen.</t>
        </r>
      </text>
    </comment>
    <comment ref="AB7" authorId="0">
      <text>
        <r>
          <rPr>
            <sz val="8"/>
            <rFont val="Tahoma"/>
            <family val="2"/>
          </rPr>
          <t>Der maximale Förderbetrag kann die Differenz zwischen Gesamtkosten und Einnahmen nicht übersteigen.
Der max. mögliche Förderbetrag ist auf Seite 2 des Förderungsantrag im Block Finanzierung im Feld Förderung als möglicher Förderungsbetrag zu erfassen.</t>
        </r>
      </text>
    </comment>
    <comment ref="AD7" authorId="0">
      <text>
        <r>
          <rPr>
            <sz val="8"/>
            <rFont val="Tahoma"/>
            <family val="2"/>
          </rPr>
          <t>Einnahmen gehören zu den baren Eigenmitteln.</t>
        </r>
        <r>
          <rPr>
            <sz val="8"/>
            <rFont val="Tahoma"/>
            <family val="2"/>
          </rPr>
          <t xml:space="preserve"> 
</t>
        </r>
      </text>
    </comment>
    <comment ref="AF7" authorId="0">
      <text>
        <r>
          <rPr>
            <sz val="8"/>
            <rFont val="Tahoma"/>
            <family val="2"/>
          </rPr>
          <t>Unterrichtseinheiten  (UE) zu 50 Minuten</t>
        </r>
      </text>
    </comment>
    <comment ref="AC7" authorId="0">
      <text>
        <r>
          <rPr>
            <sz val="8"/>
            <rFont val="Tahoma"/>
            <family val="2"/>
          </rPr>
          <t>Die Kosten des Vorhabens werden (maximal) mit dem im Fördersatz definierten Anteil gefördert.</t>
        </r>
      </text>
    </comment>
    <comment ref="AF3" authorId="0">
      <text>
        <r>
          <rPr>
            <sz val="8"/>
            <rFont val="Tahoma"/>
            <family val="2"/>
          </rPr>
          <t>Eine positive Finanzierungsdifferenz bedeutet, dass die Gesamtkosten höher sind als die Summe der Einnahmen und Förderung. D.h. Der Veranstalter muss eigenes Geld in die Durchführung des Vorhabens investieren.
Eine negative  Finanzierungsdifferenz bedeutet, dass das Vorhaben Gewinn für den Veranstalter abwirft. In diesem Fall muss die Förderung auf die Differenz von Gesamtkosten und Einnahmen gekürzt werden (d.h. bis die Finanzierungsdifferenz gleich Null ist).</t>
        </r>
      </text>
    </comment>
    <comment ref="W1" authorId="0">
      <text>
        <r>
          <rPr>
            <b/>
            <sz val="8"/>
            <rFont val="Tahoma"/>
            <family val="2"/>
          </rPr>
          <t xml:space="preserve">Hinweis: </t>
        </r>
        <r>
          <rPr>
            <sz val="8"/>
            <rFont val="Tahoma"/>
            <family val="2"/>
          </rPr>
          <t>Mit diesem Button wird das gesamte Formular zurückgesetzt!</t>
        </r>
      </text>
    </comment>
    <comment ref="F9" authorId="0">
      <text>
        <r>
          <rPr>
            <b/>
            <sz val="8"/>
            <rFont val="Tahoma"/>
            <family val="2"/>
          </rPr>
          <t xml:space="preserve">Wichtig: </t>
        </r>
        <r>
          <rPr>
            <sz val="8"/>
            <rFont val="Tahoma"/>
            <family val="2"/>
          </rPr>
          <t xml:space="preserve">
In einem Teilvorhaben können alle Veranstaltungen mit der gleichen Codierung zusammengefasst werden. Ein Teilvorhaben entspricht einer Position in der Maske Bewilligung-Positionen der LEW- Datenbank.
Beispiel: Alle Bildungsveranstaltungen des Arbeitskreises Ackerbau. Die Informationsveranstaltungen sind als ein eigenes Teilvorhaben zu codieren, ebenso Exkursionen.</t>
        </r>
      </text>
    </comment>
    <comment ref="F10" authorId="0">
      <text>
        <r>
          <rPr>
            <sz val="8"/>
            <rFont val="Tahoma"/>
            <family val="2"/>
          </rPr>
          <t>Schwerpunktbereich: ist nur bei jenen Teilvorhaben zu erfassen, bei denen der Schwerpunkt nicht fix zuordenbar ist (siehe Codierungsunterlagen)
Beispiel: Bei AKs und Zertifikatslehrgängen sind die Schwerpunkte bereits fix zugeordnet, bei den sonstigen Veranstaltungen müssen sie hier erfasst werden.</t>
        </r>
      </text>
    </comment>
    <comment ref="F11" authorId="0">
      <text>
        <r>
          <rPr>
            <sz val="8"/>
            <rFont val="Tahoma"/>
            <family val="2"/>
          </rPr>
          <t>Gewichtung der Schwerpunktbereiche in Prozent  auf das Gesamtvorhaben bezogen. Mehrfachnennungen sind möglich.</t>
        </r>
      </text>
    </comment>
    <comment ref="B12" authorId="0">
      <text>
        <r>
          <rPr>
            <b/>
            <sz val="8"/>
            <rFont val="Tahoma"/>
            <family val="2"/>
          </rPr>
          <t>+ Button:</t>
        </r>
        <r>
          <rPr>
            <sz val="8"/>
            <rFont val="Tahoma"/>
            <family val="2"/>
          </rPr>
          <t xml:space="preserve">
neue Zeilen einfügen
</t>
        </r>
        <r>
          <rPr>
            <b/>
            <sz val="8"/>
            <rFont val="Tahoma"/>
            <family val="2"/>
          </rPr>
          <t>- Button:</t>
        </r>
        <r>
          <rPr>
            <sz val="8"/>
            <rFont val="Tahoma"/>
            <family val="2"/>
          </rPr>
          <t xml:space="preserve">
Zeilen löschen</t>
        </r>
      </text>
    </comment>
    <comment ref="E12" authorId="0">
      <text>
        <r>
          <rPr>
            <b/>
            <sz val="8"/>
            <rFont val="Tahoma"/>
            <family val="2"/>
          </rPr>
          <t xml:space="preserve">Button +: </t>
        </r>
        <r>
          <rPr>
            <sz val="8"/>
            <rFont val="Tahoma"/>
            <family val="2"/>
          </rPr>
          <t xml:space="preserve">Eine neue (leere) Zeile für eine weitere Teilleistung im aktuellen Teilvorhaben anlegen
</t>
        </r>
        <r>
          <rPr>
            <b/>
            <sz val="8"/>
            <rFont val="Tahoma"/>
            <family val="2"/>
          </rPr>
          <t>Button -</t>
        </r>
        <r>
          <rPr>
            <sz val="8"/>
            <rFont val="Tahoma"/>
            <family val="2"/>
          </rPr>
          <t xml:space="preserve">: Die aktuelle Teilleistung aus dem Teilvorhaben löschen (inkl. Leistungsstammblatt)
</t>
        </r>
        <r>
          <rPr>
            <b/>
            <sz val="8"/>
            <rFont val="Tahoma"/>
            <family val="2"/>
          </rPr>
          <t>Button LSB anlegen</t>
        </r>
        <r>
          <rPr>
            <sz val="8"/>
            <rFont val="Tahoma"/>
            <family val="2"/>
          </rPr>
          <t>: Ein Leistungsstammblatt (LSB) für die aktuelle Teilleistung anlegen (bzw. zu einem bestehenden LSB wechseln)</t>
        </r>
      </text>
    </comment>
    <comment ref="F12" authorId="0">
      <text>
        <r>
          <rPr>
            <sz val="8"/>
            <rFont val="Tahoma"/>
            <family val="2"/>
          </rPr>
          <t>Die zutreffenden Querschnittsziele sind anzukreuzen. Mehrfachnennungen sind möglich</t>
        </r>
      </text>
    </comment>
    <comment ref="A13" authorId="0">
      <text>
        <r>
          <rPr>
            <sz val="8"/>
            <rFont val="Tahoma"/>
            <family val="2"/>
          </rPr>
          <t>Die Codierung bezieht sich auf das gesamte Teilvorhaben, es dürfen nur jene Leistungen erfasst werden, welche dieser Codierung zuordenbar sind.
Für Leistungen welche dieser Codierung nicht zugeordnet werden können ist ein neues Teilvorhaben anzulegen.
Achtung: Es müssen alle 5 Teile der Codierung befüllt werden. Wenn ein Teil nicht benötigt wird, kann er mit 'x' befüllt werden, darf aber nicht leer gelassen werden.</t>
        </r>
      </text>
    </comment>
    <comment ref="V13" authorId="0">
      <text>
        <r>
          <rPr>
            <b/>
            <sz val="8"/>
            <rFont val="Tahoma"/>
            <family val="2"/>
          </rPr>
          <t xml:space="preserve">Hinweis:
</t>
        </r>
        <r>
          <rPr>
            <sz val="8"/>
            <rFont val="Tahoma"/>
            <family val="2"/>
          </rPr>
          <t>alle grauen Felder werden automatisch mittels Funktionen befüllt</t>
        </r>
      </text>
    </comment>
    <comment ref="AB13" authorId="0">
      <text>
        <r>
          <rPr>
            <sz val="8"/>
            <rFont val="Tahoma"/>
            <family val="2"/>
          </rPr>
          <t>Hier ist der Fördersatz (50%, 80% oder 100% abhängig von der Codierung) einzutragen.</t>
        </r>
      </text>
    </comment>
    <comment ref="F15" authorId="0">
      <text>
        <r>
          <rPr>
            <sz val="8"/>
            <rFont val="Tahoma"/>
            <family val="2"/>
          </rPr>
          <t>ID-Nr laut Leistungsstammblatt: 
Kann frei gewählt werden. Zum Beispiel die Kursnummern LFI, damit ist eine eindeutige Zuordnung der Leistung/ Veranstaltung gegeben.</t>
        </r>
      </text>
    </comment>
    <comment ref="G15" authorId="0">
      <text>
        <r>
          <rPr>
            <sz val="8"/>
            <rFont val="Tahoma"/>
            <family val="2"/>
          </rPr>
          <t>Bezeichnung der Teilleistung
Wenn Sie den Code des Teilvorhabens und die ID und die Bezeichung der Teilleistung eingegeben haben können Sie ein Leistungsstammblatt für diese Teilleistung anlegen. Klicken Sie dazu bitte auf den Button "LSB anlegen" den Sie bei den Codes finden.
Achtung: Der Cursor muss sich dabei in Zeile der aktuellen Teilleistung befinden.</t>
        </r>
      </text>
    </comment>
    <comment ref="U15" authorId="0">
      <text>
        <r>
          <rPr>
            <sz val="8"/>
            <rFont val="Tahoma"/>
            <family val="2"/>
          </rPr>
          <t>Diese Spalte muss nicht befüllt werden.
Sie dient ausschließlich dazu zu verhindern, dass der Cursor nach Eingabe der Bezeichnung der Teilleistung allzu weit nach rechts springt und man vor Eingabe der nächsten Teilleistung erst mühsam zurückscrollen muss.</t>
        </r>
      </text>
    </comment>
    <comment ref="R9" authorId="0">
      <text>
        <r>
          <rPr>
            <b/>
            <sz val="8"/>
            <rFont val="Tahoma"/>
            <family val="2"/>
          </rPr>
          <t>+ Button:</t>
        </r>
        <r>
          <rPr>
            <sz val="8"/>
            <rFont val="Tahoma"/>
            <family val="0"/>
          </rPr>
          <t xml:space="preserve">
neues/nachfolgendes Teilvorhaben einfügen
</t>
        </r>
        <r>
          <rPr>
            <b/>
            <i/>
            <u val="single"/>
            <sz val="8"/>
            <rFont val="Tahoma"/>
            <family val="2"/>
          </rPr>
          <t>Beispiel:</t>
        </r>
        <r>
          <rPr>
            <sz val="8"/>
            <rFont val="Tahoma"/>
            <family val="0"/>
          </rPr>
          <t xml:space="preserve"> + Button drücken, dadurch wird unterhalb des jeweiligen Teilvorhabens ein neues Teilvorhaben angelegt.
Sofern bereits mehrere Teilvorhaben angelegt wurden, werden die nachfolgenden Teilvorhaben um eine Nummer höher gereiht.
</t>
        </r>
        <r>
          <rPr>
            <b/>
            <sz val="8"/>
            <rFont val="Tahoma"/>
            <family val="2"/>
          </rPr>
          <t>- Button:</t>
        </r>
        <r>
          <rPr>
            <sz val="8"/>
            <rFont val="Tahoma"/>
            <family val="0"/>
          </rPr>
          <t xml:space="preserve">
Teilvorhaben löschen
</t>
        </r>
      </text>
    </comment>
    <comment ref="V10" authorId="0">
      <text>
        <r>
          <rPr>
            <sz val="8"/>
            <rFont val="Tahoma"/>
            <family val="0"/>
          </rPr>
          <t>PK: Personalkosten
FW: Förderwerber</t>
        </r>
      </text>
    </comment>
    <comment ref="T13" authorId="0">
      <text>
        <r>
          <rPr>
            <sz val="8"/>
            <rFont val="Tahoma"/>
            <family val="0"/>
          </rPr>
          <t>Summe Schwerpunktbereiche</t>
        </r>
      </text>
    </comment>
  </commentList>
</comments>
</file>

<file path=xl/comments4.xml><?xml version="1.0" encoding="utf-8"?>
<comments xmlns="http://schemas.openxmlformats.org/spreadsheetml/2006/main">
  <authors>
    <author>Agrarmarkt Austria</author>
  </authors>
  <commentList>
    <comment ref="Z7" authorId="0">
      <text>
        <r>
          <rPr>
            <sz val="8"/>
            <rFont val="Tahoma"/>
            <family val="2"/>
          </rPr>
          <t>Die Gesamtkosten sind im Förderungsantrag Block Finanzierung im Feld voraussichtliche Kosten zu beantragen.</t>
        </r>
      </text>
    </comment>
    <comment ref="AB7" authorId="0">
      <text>
        <r>
          <rPr>
            <sz val="8"/>
            <rFont val="Tahoma"/>
            <family val="2"/>
          </rPr>
          <t>Der maximale Förderbetrag kann die Differenz zwischen Gesamtkosten und Einnahmen nicht übersteigen.
Der max. mögliche Förderbetrag ist auf Seite 2 des Förderungsantrag im Block Finanzierung im Feld Förderung als möglicher Förderungsbetrag zu erfassen.</t>
        </r>
      </text>
    </comment>
    <comment ref="AD7" authorId="0">
      <text>
        <r>
          <rPr>
            <sz val="8"/>
            <rFont val="Tahoma"/>
            <family val="2"/>
          </rPr>
          <t>Einnahmen gehören zu den baren Eigenmitteln.</t>
        </r>
        <r>
          <rPr>
            <sz val="8"/>
            <rFont val="Tahoma"/>
            <family val="2"/>
          </rPr>
          <t xml:space="preserve"> 
</t>
        </r>
      </text>
    </comment>
    <comment ref="AF7" authorId="0">
      <text>
        <r>
          <rPr>
            <sz val="8"/>
            <rFont val="Tahoma"/>
            <family val="2"/>
          </rPr>
          <t>Unterrichtseinheiten  (UE) zu 50 Minuten</t>
        </r>
      </text>
    </comment>
    <comment ref="AC7" authorId="0">
      <text>
        <r>
          <rPr>
            <sz val="8"/>
            <rFont val="Tahoma"/>
            <family val="2"/>
          </rPr>
          <t>Die Kosten des Vorhabens werden (maximal) mit dem im Fördersatz definierten Anteil gefördert.</t>
        </r>
      </text>
    </comment>
    <comment ref="AF3" authorId="0">
      <text>
        <r>
          <rPr>
            <sz val="8"/>
            <rFont val="Tahoma"/>
            <family val="2"/>
          </rPr>
          <t>Eine positive Finanzierungsdifferenz bedeutet, dass die Gesamtkosten höher sind als die Summe der Einnahmen und Förderung. D.h. Der Veranstalter muss eigenes Geld in die Durchführung des Vorhabens investieren.
Eine negative  Finanzierungsdifferenz bedeutet, dass das Vorhaben Gewinn für den Veranstalter abwirft. In diesem Fall muss die Förderung auf die Differenz von Gesamtkosten und Einnahmen gekürzt werden (d.h. bis die Finanzierungsdifferenz gleich Null ist).</t>
        </r>
      </text>
    </comment>
    <comment ref="W1" authorId="0">
      <text>
        <r>
          <rPr>
            <b/>
            <sz val="8"/>
            <rFont val="Tahoma"/>
            <family val="2"/>
          </rPr>
          <t xml:space="preserve">Hinweis: </t>
        </r>
        <r>
          <rPr>
            <sz val="8"/>
            <rFont val="Tahoma"/>
            <family val="2"/>
          </rPr>
          <t>Mit diesem Button wird das gesamte Formular zurückgesetzt!</t>
        </r>
      </text>
    </comment>
    <comment ref="F9" authorId="0">
      <text>
        <r>
          <rPr>
            <b/>
            <sz val="8"/>
            <rFont val="Tahoma"/>
            <family val="2"/>
          </rPr>
          <t xml:space="preserve">Wichtig: </t>
        </r>
        <r>
          <rPr>
            <sz val="8"/>
            <rFont val="Tahoma"/>
            <family val="2"/>
          </rPr>
          <t xml:space="preserve">
In einem Teilvorhaben können alle Veranstaltungen mit der gleichen Codierung zusammengefasst werden. Ein Teilvorhaben entspricht einer Position in der Maske Bewilligung-Positionen der LEW- Datenbank.
Beispiel: Alle Bildungsveranstaltungen des Arbeitskreises Ackerbau. Die Informationsveranstaltungen sind als ein eigenes Teilvorhaben zu codieren, ebenso Exkursionen.</t>
        </r>
      </text>
    </comment>
    <comment ref="F10" authorId="0">
      <text>
        <r>
          <rPr>
            <sz val="8"/>
            <rFont val="Tahoma"/>
            <family val="2"/>
          </rPr>
          <t>Schwerpunktbereich: ist nur bei jenen Teilvorhaben zu erfassen, bei denen der Schwerpunkt nicht fix zuordenbar ist (siehe Codierungsunterlagen)
Beispiel: Bei AKs und Zertifikatslehrgängen sind die Schwerpunkte bereits fix zugeordnet, bei den sonstigen Veranstaltungen müssen sie hier erfasst werden.</t>
        </r>
      </text>
    </comment>
    <comment ref="F11" authorId="0">
      <text>
        <r>
          <rPr>
            <sz val="8"/>
            <rFont val="Tahoma"/>
            <family val="2"/>
          </rPr>
          <t>Gewichtung der Schwerpunktbereiche in Prozent  auf das Gesamtvorhaben bezogen. Mehrfachnennungen sind möglich.</t>
        </r>
      </text>
    </comment>
    <comment ref="B12" authorId="0">
      <text>
        <r>
          <rPr>
            <b/>
            <sz val="8"/>
            <rFont val="Tahoma"/>
            <family val="2"/>
          </rPr>
          <t>+ Button:</t>
        </r>
        <r>
          <rPr>
            <sz val="8"/>
            <rFont val="Tahoma"/>
            <family val="2"/>
          </rPr>
          <t xml:space="preserve">
neue Zeilen einfügen
</t>
        </r>
        <r>
          <rPr>
            <b/>
            <sz val="8"/>
            <rFont val="Tahoma"/>
            <family val="2"/>
          </rPr>
          <t>- Button:</t>
        </r>
        <r>
          <rPr>
            <sz val="8"/>
            <rFont val="Tahoma"/>
            <family val="2"/>
          </rPr>
          <t xml:space="preserve">
Zeilen löschen</t>
        </r>
      </text>
    </comment>
    <comment ref="E12" authorId="0">
      <text>
        <r>
          <rPr>
            <b/>
            <sz val="8"/>
            <rFont val="Tahoma"/>
            <family val="2"/>
          </rPr>
          <t xml:space="preserve">Button +: </t>
        </r>
        <r>
          <rPr>
            <sz val="8"/>
            <rFont val="Tahoma"/>
            <family val="2"/>
          </rPr>
          <t xml:space="preserve">Eine neue (leere) Zeile für eine weitere Teilleistung im aktuellen Teilvorhaben anlegen
</t>
        </r>
        <r>
          <rPr>
            <b/>
            <sz val="8"/>
            <rFont val="Tahoma"/>
            <family val="2"/>
          </rPr>
          <t>Button -</t>
        </r>
        <r>
          <rPr>
            <sz val="8"/>
            <rFont val="Tahoma"/>
            <family val="2"/>
          </rPr>
          <t xml:space="preserve">: Die aktuelle Teilleistung aus dem Teilvorhaben löschen (inkl. Leistungsstammblatt)
</t>
        </r>
        <r>
          <rPr>
            <b/>
            <sz val="8"/>
            <rFont val="Tahoma"/>
            <family val="2"/>
          </rPr>
          <t>Button LSB anlegen</t>
        </r>
        <r>
          <rPr>
            <sz val="8"/>
            <rFont val="Tahoma"/>
            <family val="2"/>
          </rPr>
          <t>: Ein Leistungsstammblatt (LSB) für die aktuelle Teilleistung anlegen (bzw. zu einem bestehenden LSB wechseln)</t>
        </r>
      </text>
    </comment>
    <comment ref="F12" authorId="0">
      <text>
        <r>
          <rPr>
            <sz val="8"/>
            <rFont val="Tahoma"/>
            <family val="2"/>
          </rPr>
          <t>Die zutreffenden Querschnittsziele sind anzukreuzen. Mehrfachnennungen sind möglich</t>
        </r>
      </text>
    </comment>
    <comment ref="A13" authorId="0">
      <text>
        <r>
          <rPr>
            <sz val="8"/>
            <rFont val="Tahoma"/>
            <family val="2"/>
          </rPr>
          <t>Die Codierung bezieht sich auf das gesamte Teilvorhaben, es dürfen nur jene Leistungen erfasst werden, welche dieser Codierung zuordenbar sind.
Für Leistungen welche dieser Codierung nicht zugeordnet werden können ist ein neues Teilvorhaben anzulegen.
Achtung: Es müssen alle 5 Teile der Codierung befüllt werden. Wenn ein Teil nicht benötigt wird, kann er mit 'x' befüllt werden, darf aber nicht leer gelassen werden.</t>
        </r>
      </text>
    </comment>
    <comment ref="V13" authorId="0">
      <text>
        <r>
          <rPr>
            <b/>
            <sz val="8"/>
            <rFont val="Tahoma"/>
            <family val="2"/>
          </rPr>
          <t xml:space="preserve">Hinweis:
</t>
        </r>
        <r>
          <rPr>
            <sz val="8"/>
            <rFont val="Tahoma"/>
            <family val="2"/>
          </rPr>
          <t>alle grauen Felder werden automatisch mittels Funktionen befüllt</t>
        </r>
      </text>
    </comment>
    <comment ref="AB13" authorId="0">
      <text>
        <r>
          <rPr>
            <sz val="8"/>
            <rFont val="Tahoma"/>
            <family val="2"/>
          </rPr>
          <t>Hier ist der Fördersatz (50%, 80% oder 100% abhängig von der Codierung) einzutragen.</t>
        </r>
      </text>
    </comment>
    <comment ref="F15" authorId="0">
      <text>
        <r>
          <rPr>
            <sz val="8"/>
            <rFont val="Tahoma"/>
            <family val="2"/>
          </rPr>
          <t>ID-Nr laut Leistungsstammblatt: 
Kann frei gewählt werden. Zum Beispiel die Kursnummern LFI, damit ist eine eindeutige Zuordnung der Leistung/ Veranstaltung gegeben.</t>
        </r>
      </text>
    </comment>
    <comment ref="G15" authorId="0">
      <text>
        <r>
          <rPr>
            <sz val="8"/>
            <rFont val="Tahoma"/>
            <family val="2"/>
          </rPr>
          <t>Bezeichnung der Teilleistung
Wenn Sie den Code des Teilvorhabens und die ID und die Bezeichung der Teilleistung eingegeben haben können Sie ein Leistungsstammblatt für diese Teilleistung anlegen. Klicken Sie dazu bitte auf den Button "LSB anlegen" den Sie bei den Codes finden.
Achtung: Der Cursor muss sich dabei in Zeile der aktuellen Teilleistung befinden.</t>
        </r>
      </text>
    </comment>
    <comment ref="U15" authorId="0">
      <text>
        <r>
          <rPr>
            <sz val="8"/>
            <rFont val="Tahoma"/>
            <family val="2"/>
          </rPr>
          <t>Diese Spalte muss nicht befüllt werden.
Sie dient ausschließlich dazu zu verhindern, dass der Cursor nach Eingabe der Bezeichnung der Teilleistung allzu weit nach rechts springt und man vor Eingabe der nächsten Teilleistung erst mühsam zurückscrollen muss.</t>
        </r>
      </text>
    </comment>
    <comment ref="R9" authorId="0">
      <text>
        <r>
          <rPr>
            <b/>
            <sz val="8"/>
            <rFont val="Tahoma"/>
            <family val="2"/>
          </rPr>
          <t>+ Button:</t>
        </r>
        <r>
          <rPr>
            <sz val="8"/>
            <rFont val="Tahoma"/>
            <family val="0"/>
          </rPr>
          <t xml:space="preserve">
neues/nachfolgendes Teilvorhaben einfügen
</t>
        </r>
        <r>
          <rPr>
            <b/>
            <i/>
            <u val="single"/>
            <sz val="8"/>
            <rFont val="Tahoma"/>
            <family val="2"/>
          </rPr>
          <t>Beispiel:</t>
        </r>
        <r>
          <rPr>
            <sz val="8"/>
            <rFont val="Tahoma"/>
            <family val="0"/>
          </rPr>
          <t xml:space="preserve"> + Button drücken, dadurch wird unterhalb des jeweiligen Teilvorhabens ein neues Teilvorhaben angelegt.
Sofern bereits mehrere Teilvorhaben angelegt wurden, werden die nachfolgenden Teilvorhaben um eine Nummer höher gereiht.
</t>
        </r>
        <r>
          <rPr>
            <b/>
            <sz val="8"/>
            <rFont val="Tahoma"/>
            <family val="2"/>
          </rPr>
          <t>- Button:</t>
        </r>
        <r>
          <rPr>
            <sz val="8"/>
            <rFont val="Tahoma"/>
            <family val="0"/>
          </rPr>
          <t xml:space="preserve">
Teilvorhaben löschen
</t>
        </r>
      </text>
    </comment>
    <comment ref="V10" authorId="0">
      <text>
        <r>
          <rPr>
            <sz val="8"/>
            <rFont val="Tahoma"/>
            <family val="0"/>
          </rPr>
          <t>PK: Personalkosten
FW: Förderwerber</t>
        </r>
      </text>
    </comment>
    <comment ref="T13" authorId="0">
      <text>
        <r>
          <rPr>
            <sz val="8"/>
            <rFont val="Tahoma"/>
            <family val="0"/>
          </rPr>
          <t>Summe Schwerpunktbereiche</t>
        </r>
      </text>
    </comment>
  </commentList>
</comments>
</file>

<file path=xl/sharedStrings.xml><?xml version="1.0" encoding="utf-8"?>
<sst xmlns="http://schemas.openxmlformats.org/spreadsheetml/2006/main" count="427" uniqueCount="173">
  <si>
    <t>Sachkosten</t>
  </si>
  <si>
    <t>Personal-kosten</t>
  </si>
  <si>
    <t>Gesamtkosten</t>
  </si>
  <si>
    <t>Förderbetrag</t>
  </si>
  <si>
    <t>Einnahmen</t>
  </si>
  <si>
    <r>
      <t>Zeitplanung der Aktivitäten</t>
    </r>
    <r>
      <rPr>
        <sz val="12"/>
        <rFont val="Arial"/>
        <family val="2"/>
      </rPr>
      <t xml:space="preserve"> (optional)</t>
    </r>
  </si>
  <si>
    <r>
      <t>Verantwortliche/r</t>
    </r>
    <r>
      <rPr>
        <sz val="10"/>
        <rFont val="Arial"/>
        <family val="2"/>
      </rPr>
      <t>:</t>
    </r>
    <r>
      <rPr>
        <b/>
        <sz val="10"/>
        <rFont val="Arial"/>
        <family val="2"/>
      </rPr>
      <t xml:space="preserve">  </t>
    </r>
  </si>
  <si>
    <t>Kosten für die Leistungen</t>
  </si>
  <si>
    <t>Anrechenbare Kosten</t>
  </si>
  <si>
    <t>Fördersatz</t>
  </si>
  <si>
    <t>Leistung</t>
  </si>
  <si>
    <t>Beschreibung</t>
  </si>
  <si>
    <t>Teilleistung</t>
  </si>
  <si>
    <t>Ergänzende Informationen zur Teilleistung</t>
  </si>
  <si>
    <t>1 Qu</t>
  </si>
  <si>
    <t>2 Qu</t>
  </si>
  <si>
    <t>3 Qu</t>
  </si>
  <si>
    <t>4 Qu</t>
  </si>
  <si>
    <t>3  Qu</t>
  </si>
  <si>
    <t>4  Qu</t>
  </si>
  <si>
    <t>Kalkulationen zum Vorhaben</t>
  </si>
  <si>
    <t>gilt nur für PK des FW</t>
  </si>
  <si>
    <t>Sponsoring</t>
  </si>
  <si>
    <t>von</t>
  </si>
  <si>
    <t>bis</t>
  </si>
  <si>
    <t>Vorsteuerabzugsberechtigung</t>
  </si>
  <si>
    <t>Plausibilisierungsgrundlagen</t>
  </si>
  <si>
    <t>Vorhaben</t>
  </si>
  <si>
    <t xml:space="preserve">  </t>
  </si>
  <si>
    <t xml:space="preserve">Summe Personalkosten: </t>
  </si>
  <si>
    <t xml:space="preserve">Gemeinkostenanteil: </t>
  </si>
  <si>
    <t xml:space="preserve">Anrechenbare Kosten: </t>
  </si>
  <si>
    <t xml:space="preserve">Gesamtkosten: </t>
  </si>
  <si>
    <t xml:space="preserve">Summe Einnahmen: </t>
  </si>
  <si>
    <t xml:space="preserve">FinanzDiff. </t>
  </si>
  <si>
    <t>Bezeichnung des Teilvorhabens:</t>
  </si>
  <si>
    <t>Hier ist die Kurzbezeichnung des Teilvorhabens einzutragen</t>
  </si>
  <si>
    <t>Vorhabensdauer</t>
  </si>
  <si>
    <t>Anrechenb. Kosten</t>
  </si>
  <si>
    <t>Bitte den Namen des Vorhabens eintragen</t>
  </si>
  <si>
    <t>GlobSum</t>
  </si>
  <si>
    <t>ProjSum</t>
  </si>
  <si>
    <t>WorkPkg</t>
  </si>
  <si>
    <t>ProjTop</t>
  </si>
  <si>
    <t>Personalkosten</t>
  </si>
  <si>
    <t>PersK</t>
  </si>
  <si>
    <t>SachK</t>
  </si>
  <si>
    <t>MedienTGK</t>
  </si>
  <si>
    <t>Einnahme</t>
  </si>
  <si>
    <t>Plausib</t>
  </si>
  <si>
    <t>−</t>
  </si>
  <si>
    <t>ProjBottom</t>
  </si>
  <si>
    <t>HeaderBottom</t>
  </si>
  <si>
    <t>Leistungsstammblatt</t>
  </si>
  <si>
    <r>
      <rPr>
        <b/>
        <sz val="9"/>
        <rFont val="Arial"/>
        <family val="2"/>
      </rPr>
      <t>Kalkulation</t>
    </r>
    <r>
      <rPr>
        <sz val="9"/>
        <rFont val="Arial"/>
        <family val="2"/>
      </rPr>
      <t xml:space="preserve"> der Kosten für einzelne Leistungen </t>
    </r>
    <r>
      <rPr>
        <b/>
        <sz val="9"/>
        <rFont val="Arial"/>
        <family val="2"/>
      </rPr>
      <t>im Teilvorhaben</t>
    </r>
  </si>
  <si>
    <t>Identifikationsnummer:</t>
  </si>
  <si>
    <t>Bezeichnung des Teilleistung</t>
  </si>
  <si>
    <t>Std</t>
  </si>
  <si>
    <t>Satz</t>
  </si>
  <si>
    <t>je Einheit</t>
  </si>
  <si>
    <t>mal</t>
  </si>
  <si>
    <r>
      <t>Unterrichtseinheiten</t>
    </r>
    <r>
      <rPr>
        <sz val="10"/>
        <rFont val="Arial"/>
        <family val="2"/>
      </rPr>
      <t xml:space="preserve"> (1 UE = 50 min): </t>
    </r>
  </si>
  <si>
    <t>Investition</t>
  </si>
  <si>
    <t>Teilnehmerzahl</t>
  </si>
  <si>
    <t>Kurseinnahmen je TeilnehmerIn</t>
  </si>
  <si>
    <t>---</t>
  </si>
  <si>
    <t xml:space="preserve">Gesamteinnahmen: </t>
  </si>
  <si>
    <t>Sonstige Einnahmen</t>
  </si>
  <si>
    <t>Beschreibung des Vorhabens</t>
  </si>
  <si>
    <t xml:space="preserve">Gesamtsumme des Vorhabens: </t>
  </si>
  <si>
    <t>Codierung</t>
  </si>
  <si>
    <t>Code 1</t>
  </si>
  <si>
    <t>ID-Nr. lt LSB</t>
  </si>
  <si>
    <t>2a</t>
  </si>
  <si>
    <t xml:space="preserve">2b </t>
  </si>
  <si>
    <t>3a</t>
  </si>
  <si>
    <t>3b</t>
  </si>
  <si>
    <t>4a</t>
  </si>
  <si>
    <t>4b</t>
  </si>
  <si>
    <t>4c</t>
  </si>
  <si>
    <t>5a</t>
  </si>
  <si>
    <t>5b</t>
  </si>
  <si>
    <t>5c</t>
  </si>
  <si>
    <t>5d</t>
  </si>
  <si>
    <t>5e</t>
  </si>
  <si>
    <t>6a</t>
  </si>
  <si>
    <t>6c</t>
  </si>
  <si>
    <t>SP-Bereich</t>
  </si>
  <si>
    <t>Angabe in %</t>
  </si>
  <si>
    <t xml:space="preserve">Querschnittsziele </t>
  </si>
  <si>
    <t>Innovation</t>
  </si>
  <si>
    <t>Gender/Nichtdisk.</t>
  </si>
  <si>
    <t>SU SP</t>
  </si>
  <si>
    <t>Umwelt (Biodiv., Boden, Wasser)</t>
  </si>
  <si>
    <t>Ankreuzen &gt;</t>
  </si>
  <si>
    <t>Bezeichnung der Teilleistung laut Leistungsstammblatt (LSB)</t>
  </si>
  <si>
    <t>Code 2</t>
  </si>
  <si>
    <t>Code 3</t>
  </si>
  <si>
    <t>Code 4</t>
  </si>
  <si>
    <t>Code 5</t>
  </si>
  <si>
    <t>Klima (Eindämmung, Anpassung)</t>
  </si>
  <si>
    <t>Personalkosten des Förderungswerbers</t>
  </si>
  <si>
    <t>max. mögl. Förderbetrag</t>
  </si>
  <si>
    <t>Geplante Teilnehmer</t>
  </si>
  <si>
    <t>Geplante Unterrichts-Einheiten</t>
  </si>
  <si>
    <t>Investitions-
kosten</t>
  </si>
  <si>
    <t>Personal-
kosten</t>
  </si>
  <si>
    <t>-- Do Not Delete --</t>
  </si>
  <si>
    <r>
      <t>Wichtige Kennzahlen bei Veranstaltungen (</t>
    </r>
    <r>
      <rPr>
        <b/>
        <sz val="10"/>
        <rFont val="Arial"/>
        <family val="0"/>
      </rPr>
      <t>≥</t>
    </r>
    <r>
      <rPr>
        <b/>
        <sz val="10"/>
        <rFont val="Arial"/>
        <family val="2"/>
      </rPr>
      <t xml:space="preserve"> 5 UE) und Exkursionen sowie Informationsmaßnahmen (&lt; 5 UE)</t>
    </r>
  </si>
  <si>
    <t>Zahlungsantrag</t>
  </si>
  <si>
    <t>Eingereichte
Unterrichts-Einheiten</t>
  </si>
  <si>
    <t>VKO
SEK/Gemeink.</t>
  </si>
  <si>
    <t>eingereichte Kosten</t>
  </si>
  <si>
    <t>Anmerkungen</t>
  </si>
  <si>
    <t>eingereichte 
Teilnehmer</t>
  </si>
  <si>
    <t xml:space="preserve"> Zahlung - VKO
SEK/Gemeink.</t>
  </si>
  <si>
    <t>Eingereichte
Teilnehmer</t>
  </si>
  <si>
    <t>Formatmuster zum Kopieren…</t>
  </si>
  <si>
    <t>(grün = ist plausibel)</t>
  </si>
  <si>
    <t>(gelb = Nachforderungen sind nötig)</t>
  </si>
  <si>
    <t>(rot = unzureichend plausibel)</t>
  </si>
  <si>
    <t>Ermittlung der Plausibilität der Kosten</t>
  </si>
  <si>
    <r>
      <t xml:space="preserve">Plausibilisierung/Anmerkung durch BST
</t>
    </r>
    <r>
      <rPr>
        <sz val="10"/>
        <rFont val="Arial"/>
        <family val="2"/>
      </rPr>
      <t>(wird von BST ausgefüllt)</t>
    </r>
  </si>
  <si>
    <t>Die kalkulierten Stundenaufwände sind durch detaillierte Leistungsbeschreibung plausibel zu machen</t>
  </si>
  <si>
    <t>nicht anrech. Kosten</t>
  </si>
  <si>
    <t>Plausibilisierungsgrundlage</t>
  </si>
  <si>
    <r>
      <t xml:space="preserve">Plausibilisierung durch BST
</t>
    </r>
    <r>
      <rPr>
        <sz val="10"/>
        <rFont val="Arial"/>
        <family val="2"/>
      </rPr>
      <t>(wird von BST ausgefüllt)</t>
    </r>
  </si>
  <si>
    <t>Bezeichung und Auflistung,
sowie ggf. Beschreibung der Beilage</t>
  </si>
  <si>
    <t>Farbcodes grün/gelb/rot verwenden!</t>
  </si>
  <si>
    <t>A=200, B=160, A+B=360</t>
  </si>
  <si>
    <t>B=160, C=50, D=50, B+C+D=260</t>
  </si>
  <si>
    <t>J=185, K=240, J+K =425</t>
  </si>
  <si>
    <t>ExtraInfo</t>
  </si>
  <si>
    <t>1
2
3
4
5</t>
  </si>
  <si>
    <t>X</t>
  </si>
  <si>
    <t>!!! Plausibilisierungsgrundlangen immer ausblenden !!!</t>
  </si>
  <si>
    <t>A=200, B=160, C=50, D=50, E=80, F=60, G=60, Sum=660</t>
  </si>
  <si>
    <t>A=200, B=160, C=50, D=50, E=80, Sum=540</t>
  </si>
  <si>
    <t>A=200, B=160, C=50, D=50, E=80, F=60, G=60, H=104, Sum=764</t>
  </si>
  <si>
    <t>Liste der möglich Plausibilisierunggrundlagen für Spalte J</t>
  </si>
  <si>
    <t>Referenzkosten</t>
  </si>
  <si>
    <t>Angebote</t>
  </si>
  <si>
    <t>unverbindl. Preisauskünfte</t>
  </si>
  <si>
    <t>sonstige Plausibilisierung</t>
  </si>
  <si>
    <t>begründete Kostenschätzung</t>
  </si>
  <si>
    <t xml:space="preserve">Kosten gemäß Medienkooperations- und förderungs - Transparenzgesetz: </t>
  </si>
  <si>
    <r>
      <t>Leistungen gemäß MedKF-TG §4</t>
    </r>
    <r>
      <rPr>
        <sz val="10"/>
        <color indexed="12"/>
        <rFont val="Arial"/>
        <family val="2"/>
      </rPr>
      <t xml:space="preserve"> </t>
    </r>
    <r>
      <rPr>
        <sz val="10"/>
        <rFont val="Arial"/>
        <family val="2"/>
      </rPr>
      <t>(Beschreibung samt Kostendetaillierung)</t>
    </r>
  </si>
  <si>
    <r>
      <t xml:space="preserve">Plausibilisierungsunterlagen
</t>
    </r>
    <r>
      <rPr>
        <sz val="10"/>
        <rFont val="Arial"/>
        <family val="2"/>
      </rPr>
      <t>(vom Förderwerber zu übermitteln)</t>
    </r>
  </si>
  <si>
    <r>
      <t xml:space="preserve">Plausibilisierungsgrundlage
</t>
    </r>
    <r>
      <rPr>
        <sz val="10"/>
        <rFont val="Arial"/>
        <family val="2"/>
      </rPr>
      <t>(vom Förderwerber zu übermitteln)</t>
    </r>
  </si>
  <si>
    <t>D=50, E=80, F=60, G=60, H=104, Sum=354</t>
  </si>
  <si>
    <t>Erläuterungen zur M1-Kostenkalkulation</t>
  </si>
  <si>
    <t>1.</t>
  </si>
  <si>
    <t>2.</t>
  </si>
  <si>
    <t>3.</t>
  </si>
  <si>
    <t>4.</t>
  </si>
  <si>
    <t>5.</t>
  </si>
  <si>
    <t>6.</t>
  </si>
  <si>
    <t>Das Formblatt „Kostenkalkulation M1“ dient als Basis für die Genehmigung der Kosten im beantragten Vorhaben. Alle hier angeführten Kosten müssen für die Bewilligende Stelle nachvollziehbar dargestellt werden (siehe auch "Merkblatt zur Plausibilisierung von Kosten in der Maßnahme 1"), um genehmigt werden zu können. Handelt es sich um ein Vorhaben, das neben Sach- und Personalkosten auch Investitionen enthält, sind für diese ein eigenes Teilvorhaben anzulegen.</t>
  </si>
  <si>
    <r>
      <t>Plausibilisierungsunterlagen</t>
    </r>
    <r>
      <rPr>
        <sz val="11"/>
        <rFont val="Arial"/>
        <family val="2"/>
      </rPr>
      <t xml:space="preserve">
Die Beschreibungen der Leistungen in der Kostenkalkulation müssen eindeutig und verständlich sein und der Bewilligenden Stellen eine
Zuordnung zur Projektbeschreibung bzw. zum Vorhabensdatenblatt ermöglichen. Zu jeder beschriebenen Kostenposition muss die
Plausibilisierungsgrundlage (List-Box) ausgewählt werden. Deshalb ist in der Spalte "Plausibilisierungsunterlagen" die genaue Bezeichnung der entsprechenden Unterlagen notwendig.</t>
    </r>
  </si>
  <si>
    <r>
      <t>Beispiel:</t>
    </r>
    <r>
      <rPr>
        <b/>
        <u val="single"/>
        <sz val="11"/>
        <rFont val="Arial"/>
        <family val="2"/>
      </rPr>
      <t xml:space="preserve">
</t>
    </r>
    <r>
      <rPr>
        <sz val="11"/>
        <rFont val="Arial"/>
        <family val="2"/>
      </rPr>
      <t>Im Formblatt „Kostenkalkulation M1“ wurde im LSB 1 die Position „Druck Informationsmaterial“ in Höhe von 5.250 EUR angegeben. Da es sich dabei um Sachkosten handelt, werden dem Antrag zwei Angebote beigelegt:
• Angebot Firma A: 5.250 EUR 
• Vergleichsangebot Firma B: 6.800 EUR
Die Angebote wurden mit dem Vermerk „LSB 1 – Angebot Druck Informationsmaterial“ bzw. „LSB 1 – Vergleichsangebot Druck Informationsmaterial“ gekennzeichnet. Damit ist klar ersichtlich, dass es sich hierbei um die Angebote zur Plausibilisierung der beantragten Kosten „Druck Informationsmaterial“ handelt.</t>
    </r>
  </si>
  <si>
    <r>
      <t>Plausibilisierungsgrundlagen</t>
    </r>
    <r>
      <rPr>
        <sz val="11"/>
        <rFont val="Arial"/>
        <family val="2"/>
      </rPr>
      <t xml:space="preserve">   </t>
    </r>
    <r>
      <rPr>
        <u val="single"/>
        <sz val="11"/>
        <rFont val="Arial"/>
        <family val="2"/>
      </rPr>
      <t xml:space="preserve">
Sonstige Plausibilisierung:</t>
    </r>
    <r>
      <rPr>
        <sz val="11"/>
        <rFont val="Arial"/>
        <family val="2"/>
      </rPr>
      <t xml:space="preserve">
Wird in der List-Box "sonstige Plausibilisierung" ausgewählt, sind bei der Beschreibung und Vorlage der Plausibilisierungsunterlagen
folgende Möglichkeiten zulässig: 
a) Vergleich mit marktüblichen Preisen (Preisspiegel, Kataloge, Internetrecherchen - Auszüge aus dem Internet etc.) 
b) Vergleich mit ähnlichen bereits abgerechneten Vorhaben (Antragsnummern anführen!)
c) Wenn Kostenpositionen durch a) und b) nicht belegbar sind, ist eine nachvollziehbare Begründung anzuführen (z. B. nur </t>
    </r>
    <r>
      <rPr>
        <u val="single"/>
        <sz val="11"/>
        <rFont val="Arial"/>
        <family val="2"/>
      </rPr>
      <t>ein</t>
    </r>
    <r>
      <rPr>
        <sz val="11"/>
        <rFont val="Arial"/>
        <family val="2"/>
      </rPr>
      <t xml:space="preserve"> infrage kommendes Unternehmen für bestimmte Leistungen; Leistungen, die nur von ganz bestimmten Experten erbracht werden können; urheberrechtlich geschützte Leistungen oder geistig-schöpferische Leistungen, die einzigartig sind)</t>
    </r>
  </si>
  <si>
    <t xml:space="preserve"> Förderbetrag gem. 
MedKF-TG §4</t>
  </si>
  <si>
    <t>davon Kosten gem. MedKF-TG §4</t>
  </si>
  <si>
    <t>Gemeinkosten (Pauschale)</t>
  </si>
  <si>
    <t>Gemeinkosten (Pauschalsatz)</t>
  </si>
  <si>
    <t>RL/AMA v140 / Juli 2018</t>
  </si>
  <si>
    <t>Formblatt Kostenkalkulation M1:
Wissenstransfer und Informationsmaßnahmen in der Land- und Forstwirtschaft</t>
  </si>
  <si>
    <t>RL/AMA v142 / Juli 2018</t>
  </si>
  <si>
    <r>
      <t>Begründete Kostenschätzung:</t>
    </r>
    <r>
      <rPr>
        <sz val="11"/>
        <rFont val="Arial"/>
        <family val="2"/>
      </rPr>
      <t xml:space="preserve"> 
Wird im LSB die begründete Kostenschätzung ausgewählt (nur für Kleinprojekte bis 5.000 EUR anrechenbare Kosten zulässig), sind die Kostenpositionen sehr detailliert darzustellen. Bei diesen Kleinprojekten entfallen somit die üblichen Vorgaben zur Kostenplausibilisierung (u. a. die Vorlage von mehreren Vergleichsunterlagen). Im Rahmen der Abrechnung sind die Kosten gemäß den üblichen Vorgaben zur Abrechnung nachzuweisen (Belege, Rechnungen etc.). </t>
    </r>
  </si>
  <si>
    <r>
      <t>Einnahmen</t>
    </r>
    <r>
      <rPr>
        <sz val="11"/>
        <rFont val="Arial"/>
        <family val="2"/>
      </rPr>
      <t xml:space="preserve">
Sofern mit dem Vorhaben Einnahmen erzielt werden, sind diese im jeweiligen Leistungsstammblatt zu erfassen.
</t>
    </r>
    <r>
      <rPr>
        <u val="single"/>
        <sz val="11"/>
        <rFont val="Arial"/>
        <family val="2"/>
      </rPr>
      <t xml:space="preserve">Beispiele: </t>
    </r>
    <r>
      <rPr>
        <sz val="11"/>
        <rFont val="Arial"/>
        <family val="2"/>
      </rPr>
      <t xml:space="preserve">
• Kursbeiträge von Teilnehmern
• Eintrittsgelder, die bei geförderten Veranstaltungen kassiert werden
• Produkte, die durch das Projekt entwickelt und verkauft werden (z. B. Kursunterlagen, Broschüren)
• Sponsorzahlungen für Werbungen in geförderten Projekten (z. B. Programmhefte, Transparente in Veranstaltungräumen)</t>
    </r>
    <r>
      <rPr>
        <sz val="11"/>
        <color indexed="10"/>
        <rFont val="Arial"/>
        <family val="2"/>
      </rPr>
      <t xml:space="preserve"> </t>
    </r>
    <r>
      <rPr>
        <sz val="11"/>
        <rFont val="Arial"/>
        <family val="2"/>
      </rPr>
      <t xml:space="preserve">
• Gebühren, die unmittelbar von den Nutzern für die Benutzung der Infrastruktur bezahlt werden (z. B. Onlinegebühren für EDV)
</t>
    </r>
    <r>
      <rPr>
        <u val="single"/>
        <sz val="11"/>
        <rFont val="Arial"/>
        <family val="2"/>
      </rPr>
      <t>Hinweis:</t>
    </r>
    <r>
      <rPr>
        <sz val="11"/>
        <rFont val="Arial"/>
        <family val="2"/>
      </rPr>
      <t xml:space="preserve">
Die Summe aus Einnahmen und Förderbetrag darf die Gesamtkosten eines Vorhabens nicht übersteigen. </t>
    </r>
  </si>
  <si>
    <r>
      <t xml:space="preserve">Gemeinkosten
</t>
    </r>
    <r>
      <rPr>
        <sz val="11"/>
        <rFont val="Arial"/>
        <family val="2"/>
      </rPr>
      <t xml:space="preserve">Für die Gemeinkosten wird automatisch ein Pauschalsatz von 10% der tatsächlich verrechneten Personalkosten 
angerechnet. Falls diese Pauschale nicht zutrifft bzw. nicht anzuwenden ist, muss der Betrag im LSB entfernt werden.
</t>
    </r>
    <r>
      <rPr>
        <u val="single"/>
        <sz val="11"/>
        <rFont val="Arial"/>
        <family val="2"/>
      </rPr>
      <t xml:space="preserve">Definition Gemeinkosten: </t>
    </r>
    <r>
      <rPr>
        <sz val="11"/>
        <rFont val="Arial"/>
        <family val="2"/>
      </rPr>
      <t xml:space="preserve">
Unter Gemeinkosten werden Investitionen für Büroinfrastruktur und Kosten für Sachaufwand im Bereich Büroinfrastruktur wie EDV, Telefon, Miete, Heizung, Wasser, Energie und Reinigung abgedeckt. Eine gesonderte Abrechnung dieser Kosten ist somit nicht zulässig.</t>
    </r>
  </si>
  <si>
    <r>
      <rPr>
        <b/>
        <u val="single"/>
        <sz val="11"/>
        <rFont val="Arial"/>
        <family val="2"/>
      </rPr>
      <t>Medientransparenz</t>
    </r>
    <r>
      <rPr>
        <sz val="11"/>
        <rFont val="Arial"/>
        <family val="2"/>
      </rPr>
      <t xml:space="preserve">  </t>
    </r>
    <r>
      <rPr>
        <b/>
        <u val="single"/>
        <sz val="11"/>
        <rFont val="Arial"/>
        <family val="2"/>
      </rPr>
      <t xml:space="preserve">
</t>
    </r>
    <r>
      <rPr>
        <u val="single"/>
        <sz val="11"/>
        <rFont val="Arial"/>
        <family val="2"/>
      </rPr>
      <t>Hinweis zu den Angaben zum Medienkooperations- und -förderungs-Transparenzgesetz (Spalte „Förderbetrag gem. MedKF-TG §4“):</t>
    </r>
    <r>
      <rPr>
        <sz val="11"/>
        <rFont val="Arial"/>
        <family val="2"/>
      </rPr>
      <t xml:space="preserve">  Angabe von Förderungen an Medieninhaber eines periodischen Mediums sowie für Aufträge über Medienkooperationen. 
Eine Meldepflicht liegt dann vor, wenn ein Projekt inbesondere die inhaltliche Gestaltung, Herstellung oder Verbreitung eines periodischen Druckwerks, oder die inhaltliche Gestaltung, Ausstrahlung oder Aufrufbarkeit eines periodischen, elektronischen Mediums betrifft und hierfür ein Entgelt gezahlt wird.</t>
    </r>
  </si>
  <si>
    <t>Max. mögl. Förderbetrag</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</si>
</sst>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00"/>
    <numFmt numFmtId="181" formatCode="dd/mm/yy;@"/>
    <numFmt numFmtId="182" formatCode="#,##0.00_ ;\-#,##0.00\ "/>
    <numFmt numFmtId="183" formatCode="_(* #,##0.00_);_(* \(#,##0.00\);_(* \-??_);_(@_)"/>
    <numFmt numFmtId="184" formatCode="#,###;\-#,###"/>
    <numFmt numFmtId="185" formatCode="[$-C07]dddd\,\ dd\.\ mmmm\ yyyy"/>
    <numFmt numFmtId="186" formatCode="0.00;;0.00"/>
    <numFmt numFmtId="187" formatCode="0.00;0.00;\-"/>
    <numFmt numFmtId="188" formatCode="0.00;0.00;"/>
    <numFmt numFmtId="189" formatCode="&quot;Ja&quot;;&quot;Ja&quot;;&quot;Nein&quot;"/>
    <numFmt numFmtId="190" formatCode="&quot;Wahr&quot;;&quot;Wahr&quot;;&quot;Falsch&quot;"/>
    <numFmt numFmtId="191" formatCode="&quot;Ein&quot;;&quot;Ein&quot;;&quot;Aus&quot;"/>
    <numFmt numFmtId="192" formatCode="[$€-2]\ #,##0.00_);[Red]\([$€-2]\ #,##0.00\)"/>
  </numFmts>
  <fonts count="53">
    <font>
      <sz val="10"/>
      <name val="Arial"/>
      <family val="2"/>
    </font>
    <font>
      <sz val="11"/>
      <color indexed="8"/>
      <name val="Calibri"/>
      <family val="2"/>
    </font>
    <font>
      <b/>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Arial"/>
      <family val="2"/>
    </font>
    <font>
      <b/>
      <sz val="9"/>
      <name val="Arial"/>
      <family val="2"/>
    </font>
    <font>
      <b/>
      <sz val="16"/>
      <name val="Arial"/>
      <family val="2"/>
    </font>
    <font>
      <b/>
      <sz val="14"/>
      <name val="Arial"/>
      <family val="2"/>
    </font>
    <font>
      <sz val="12"/>
      <name val="Arial"/>
      <family val="2"/>
    </font>
    <font>
      <b/>
      <sz val="11"/>
      <name val="Arial"/>
      <family val="2"/>
    </font>
    <font>
      <sz val="8"/>
      <name val="Arial"/>
      <family val="2"/>
    </font>
    <font>
      <sz val="9"/>
      <name val="Arial"/>
      <family val="2"/>
    </font>
    <font>
      <sz val="11"/>
      <name val="Arial"/>
      <family val="2"/>
    </font>
    <font>
      <sz val="10"/>
      <name val="Times New Roman"/>
      <family val="1"/>
    </font>
    <font>
      <b/>
      <i/>
      <sz val="10"/>
      <name val="Arial"/>
      <family val="2"/>
    </font>
    <font>
      <i/>
      <sz val="10"/>
      <name val="Arial"/>
      <family val="2"/>
    </font>
    <font>
      <b/>
      <sz val="11"/>
      <color indexed="9"/>
      <name val="Arial"/>
      <family val="2"/>
    </font>
    <font>
      <b/>
      <sz val="9"/>
      <color indexed="22"/>
      <name val="Arial"/>
      <family val="2"/>
    </font>
    <font>
      <b/>
      <sz val="14"/>
      <color indexed="9"/>
      <name val="Arial"/>
      <family val="2"/>
    </font>
    <font>
      <sz val="8"/>
      <name val="Tahoma"/>
      <family val="2"/>
    </font>
    <font>
      <b/>
      <sz val="8"/>
      <name val="Tahoma"/>
      <family val="2"/>
    </font>
    <font>
      <b/>
      <sz val="9"/>
      <color indexed="8"/>
      <name val="Arial"/>
      <family val="2"/>
    </font>
    <font>
      <i/>
      <sz val="10"/>
      <color indexed="26"/>
      <name val="Arial"/>
      <family val="2"/>
    </font>
    <font>
      <b/>
      <i/>
      <u val="single"/>
      <sz val="8"/>
      <name val="Tahoma"/>
      <family val="2"/>
    </font>
    <font>
      <sz val="10"/>
      <color indexed="8"/>
      <name val="Arial"/>
      <family val="2"/>
    </font>
    <font>
      <sz val="8"/>
      <color indexed="8"/>
      <name val="Tahoma"/>
      <family val="2"/>
    </font>
    <font>
      <sz val="6"/>
      <color indexed="9"/>
      <name val="Arial"/>
      <family val="2"/>
    </font>
    <font>
      <b/>
      <u val="single"/>
      <sz val="10"/>
      <color indexed="12"/>
      <name val="Arial"/>
      <family val="2"/>
    </font>
    <font>
      <u val="single"/>
      <sz val="10"/>
      <color indexed="12"/>
      <name val="Arial"/>
      <family val="2"/>
    </font>
    <font>
      <sz val="14"/>
      <name val="Arial"/>
      <family val="2"/>
    </font>
    <font>
      <sz val="10"/>
      <color indexed="10"/>
      <name val="Arial"/>
      <family val="2"/>
    </font>
    <font>
      <sz val="10"/>
      <color indexed="12"/>
      <name val="Arial"/>
      <family val="2"/>
    </font>
    <font>
      <u val="single"/>
      <sz val="11"/>
      <name val="Arial"/>
      <family val="2"/>
    </font>
    <font>
      <sz val="11"/>
      <color indexed="10"/>
      <name val="Arial"/>
      <family val="2"/>
    </font>
    <font>
      <b/>
      <u val="single"/>
      <sz val="11"/>
      <name val="Arial"/>
      <family val="2"/>
    </font>
    <font>
      <sz val="11"/>
      <color theme="1"/>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indexed="28"/>
        <bgColor indexed="64"/>
      </patternFill>
    </fill>
    <fill>
      <patternFill patternType="solid">
        <fgColor indexed="24"/>
        <bgColor indexed="64"/>
      </patternFill>
    </fill>
    <fill>
      <patternFill patternType="solid">
        <fgColor indexed="29"/>
        <bgColor indexed="64"/>
      </patternFill>
    </fill>
    <fill>
      <patternFill patternType="solid">
        <fgColor indexed="22"/>
        <bgColor indexed="64"/>
      </patternFill>
    </fill>
    <fill>
      <patternFill patternType="solid">
        <fgColor indexed="38"/>
        <bgColor indexed="64"/>
      </patternFill>
    </fill>
    <fill>
      <patternFill patternType="solid">
        <fgColor indexed="37"/>
        <bgColor indexed="64"/>
      </patternFill>
    </fill>
  </fills>
  <borders count="13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medium"/>
      <bottom style="medium"/>
    </border>
    <border>
      <left style="thin"/>
      <right style="medium"/>
      <top style="hair"/>
      <bottom style="hair"/>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hair"/>
      <top style="thin"/>
      <bottom style="thin"/>
    </border>
    <border>
      <left style="thin"/>
      <right style="thin"/>
      <top/>
      <bottom style="hair"/>
    </border>
    <border>
      <left style="thin"/>
      <right style="thin">
        <color indexed="22"/>
      </right>
      <top style="hair"/>
      <bottom style="hair"/>
    </border>
    <border>
      <left style="thin">
        <color indexed="22"/>
      </left>
      <right style="thin">
        <color indexed="10"/>
      </right>
      <top style="hair"/>
      <bottom style="hair"/>
    </border>
    <border>
      <left/>
      <right style="thin">
        <color indexed="22"/>
      </right>
      <top style="hair"/>
      <bottom style="hair"/>
    </border>
    <border>
      <left style="thin">
        <color indexed="22"/>
      </left>
      <right style="thin">
        <color indexed="8"/>
      </right>
      <top style="hair"/>
      <bottom style="hair"/>
    </border>
    <border>
      <left style="thin">
        <color indexed="22"/>
      </left>
      <right style="thin"/>
      <top style="hair"/>
      <bottom style="hair"/>
    </border>
    <border>
      <left style="medium"/>
      <right style="thin"/>
      <top style="hair"/>
      <bottom style="hair"/>
    </border>
    <border>
      <left style="thin"/>
      <right style="medium"/>
      <top style="hair"/>
      <bottom/>
    </border>
    <border>
      <left style="thin"/>
      <right style="medium"/>
      <top/>
      <bottom style="hair"/>
    </border>
    <border>
      <left/>
      <right style="medium"/>
      <top style="medium"/>
      <bottom style="medium"/>
    </border>
    <border>
      <left style="medium"/>
      <right/>
      <top style="medium"/>
      <bottom style="medium"/>
    </border>
    <border>
      <left style="thin"/>
      <right style="thin"/>
      <top style="hair"/>
      <bottom style="hair"/>
    </border>
    <border>
      <left style="thin"/>
      <right style="thin"/>
      <top style="hair"/>
      <bottom/>
    </border>
    <border>
      <left style="medium"/>
      <right style="thin"/>
      <top style="medium"/>
      <bottom style="medium"/>
    </border>
    <border>
      <left style="thin"/>
      <right/>
      <top style="medium"/>
      <bottom style="medium"/>
    </border>
    <border>
      <left/>
      <right style="thin"/>
      <top style="medium"/>
      <bottom style="medium"/>
    </border>
    <border>
      <left style="thin"/>
      <right style="thin"/>
      <top style="hair"/>
      <bottom style="medium"/>
    </border>
    <border>
      <left style="medium"/>
      <right style="thin"/>
      <top style="thin"/>
      <bottom style="hair"/>
    </border>
    <border>
      <left style="medium"/>
      <right/>
      <top style="thin"/>
      <bottom style="thin"/>
    </border>
    <border>
      <left/>
      <right/>
      <top style="thin"/>
      <bottom style="thin"/>
    </border>
    <border>
      <left style="thin"/>
      <right/>
      <top/>
      <bottom/>
    </border>
    <border>
      <left/>
      <right style="thin"/>
      <top/>
      <bottom/>
    </border>
    <border>
      <left/>
      <right style="medium"/>
      <top style="thin"/>
      <bottom style="thin"/>
    </border>
    <border>
      <left/>
      <right style="thin">
        <color indexed="22"/>
      </right>
      <top style="thin">
        <color indexed="22"/>
      </top>
      <bottom style="thin">
        <color indexed="22"/>
      </bottom>
    </border>
    <border>
      <left style="thin"/>
      <right/>
      <top/>
      <bottom style="thin"/>
    </border>
    <border>
      <left style="thin"/>
      <right style="thin"/>
      <top/>
      <bottom style="thin"/>
    </border>
    <border>
      <left style="thin"/>
      <right style="hair"/>
      <top style="thin"/>
      <bottom style="thin"/>
    </border>
    <border>
      <left/>
      <right style="thin">
        <color indexed="10"/>
      </right>
      <top style="thin"/>
      <bottom style="thin"/>
    </border>
    <border>
      <left/>
      <right style="hair"/>
      <top style="thin"/>
      <bottom style="thin"/>
    </border>
    <border>
      <left style="hair"/>
      <right style="thin"/>
      <top style="thin"/>
      <bottom style="thin"/>
    </border>
    <border>
      <left style="thin">
        <color indexed="10"/>
      </left>
      <right style="hair"/>
      <top style="thin"/>
      <bottom/>
    </border>
    <border>
      <left style="hair"/>
      <right style="hair"/>
      <top style="thin"/>
      <bottom/>
    </border>
    <border>
      <left style="hair"/>
      <right style="thin"/>
      <top style="thin"/>
      <bottom/>
    </border>
    <border>
      <left/>
      <right style="hair"/>
      <top style="thin"/>
      <bottom/>
    </border>
    <border>
      <left style="thin"/>
      <right/>
      <top style="thin"/>
      <bottom style="thin"/>
    </border>
    <border>
      <left/>
      <right/>
      <top style="thin"/>
      <bottom/>
    </border>
    <border>
      <left style="thin"/>
      <right style="medium"/>
      <top/>
      <bottom/>
    </border>
    <border>
      <left style="thin"/>
      <right style="medium"/>
      <top/>
      <bottom style="medium"/>
    </border>
    <border>
      <left/>
      <right/>
      <top/>
      <bottom style="thin"/>
    </border>
    <border>
      <left/>
      <right style="thin"/>
      <top/>
      <bottom style="thin"/>
    </border>
    <border>
      <left style="thin">
        <color indexed="22"/>
      </left>
      <right/>
      <top style="thin">
        <color indexed="22"/>
      </top>
      <bottom style="thin">
        <color indexed="22"/>
      </bottom>
    </border>
    <border>
      <left/>
      <right style="thin"/>
      <top style="thin"/>
      <bottom style="thin"/>
    </border>
    <border>
      <left/>
      <right style="thin"/>
      <top style="hair"/>
      <bottom style="hair"/>
    </border>
    <border>
      <left/>
      <right style="thin"/>
      <top style="thin"/>
      <bottom style="hair"/>
    </border>
    <border>
      <left style="thin"/>
      <right style="thin">
        <color indexed="22"/>
      </right>
      <top/>
      <bottom style="hair"/>
    </border>
    <border>
      <left style="thin">
        <color indexed="22"/>
      </left>
      <right style="thin">
        <color indexed="10"/>
      </right>
      <top/>
      <bottom style="hair"/>
    </border>
    <border>
      <left/>
      <right style="thin">
        <color indexed="22"/>
      </right>
      <top/>
      <bottom style="hair"/>
    </border>
    <border>
      <left style="thin">
        <color indexed="22"/>
      </left>
      <right style="thin">
        <color indexed="8"/>
      </right>
      <top/>
      <bottom style="hair"/>
    </border>
    <border>
      <left style="thin">
        <color indexed="22"/>
      </left>
      <right style="thin"/>
      <top style="thin"/>
      <bottom style="hair"/>
    </border>
    <border>
      <left style="thin">
        <color indexed="22"/>
      </left>
      <right style="thin"/>
      <top/>
      <bottom style="hair"/>
    </border>
    <border>
      <left/>
      <right/>
      <top style="thin">
        <color indexed="22"/>
      </top>
      <bottom/>
    </border>
    <border>
      <left style="thin">
        <color indexed="22"/>
      </left>
      <right style="thin">
        <color indexed="22"/>
      </right>
      <top style="thin">
        <color indexed="22"/>
      </top>
      <bottom/>
    </border>
    <border>
      <left style="thin">
        <color indexed="22"/>
      </left>
      <right/>
      <top style="thin">
        <color indexed="22"/>
      </top>
      <bottom/>
    </border>
    <border>
      <left/>
      <right style="thin">
        <color indexed="22"/>
      </right>
      <top/>
      <bottom style="thin">
        <color indexed="22"/>
      </bottom>
    </border>
    <border>
      <left style="thin">
        <color indexed="22"/>
      </left>
      <right style="thin">
        <color indexed="22"/>
      </right>
      <top/>
      <bottom style="thin">
        <color indexed="22"/>
      </bottom>
    </border>
    <border>
      <left style="thin">
        <color indexed="22"/>
      </left>
      <right/>
      <top/>
      <bottom style="thin">
        <color indexed="22"/>
      </bottom>
    </border>
    <border>
      <left style="thin"/>
      <right style="thin"/>
      <top style="hair"/>
      <bottom style="thin"/>
    </border>
    <border>
      <left style="hair"/>
      <right/>
      <top style="thin"/>
      <bottom/>
    </border>
    <border>
      <left style="thin">
        <color indexed="10"/>
      </left>
      <right style="hair"/>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color indexed="26"/>
      </right>
      <top style="hair"/>
      <bottom style="thin"/>
    </border>
    <border>
      <left style="thin">
        <color indexed="26"/>
      </left>
      <right style="thin">
        <color indexed="10"/>
      </right>
      <top style="hair"/>
      <bottom style="thin"/>
    </border>
    <border>
      <left style="thin">
        <color indexed="10"/>
      </left>
      <right style="thin">
        <color indexed="26"/>
      </right>
      <top style="hair"/>
      <bottom style="thin"/>
    </border>
    <border>
      <left style="thin">
        <color indexed="26"/>
      </left>
      <right style="thin"/>
      <top style="hair"/>
      <bottom style="thin"/>
    </border>
    <border>
      <left style="thin"/>
      <right style="thin"/>
      <top>
        <color indexed="63"/>
      </top>
      <bottom>
        <color indexed="63"/>
      </bottom>
    </border>
    <border>
      <left style="medium"/>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bottom style="hair"/>
    </border>
    <border>
      <left style="medium"/>
      <right style="thin"/>
      <top style="hair"/>
      <botto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top style="hair"/>
      <bottom style="hair"/>
    </border>
    <border>
      <left style="medium"/>
      <right>
        <color indexed="63"/>
      </right>
      <top style="thin"/>
      <bottom style="hair"/>
    </border>
    <border>
      <left style="medium"/>
      <right/>
      <top style="medium"/>
      <bottom style="thin"/>
    </border>
    <border>
      <left>
        <color indexed="63"/>
      </left>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color indexed="63"/>
      </right>
      <top style="hair"/>
      <bottom style="hair"/>
    </border>
    <border>
      <left>
        <color indexed="63"/>
      </left>
      <right>
        <color indexed="63"/>
      </right>
      <top style="hair"/>
      <bottom style="hair"/>
    </border>
    <border>
      <left style="medium"/>
      <right style="thin"/>
      <top style="medium"/>
      <bottom style="thin"/>
    </border>
    <border>
      <left>
        <color indexed="63"/>
      </left>
      <right style="medium"/>
      <top style="hair"/>
      <bottom style="hair"/>
    </border>
    <border>
      <left style="medium"/>
      <right style="thin"/>
      <top style="hair"/>
      <bottom style="medium"/>
    </border>
    <border>
      <left style="thin"/>
      <right/>
      <top style="thin"/>
      <bottom style="hair"/>
    </border>
    <border>
      <left/>
      <right/>
      <top style="thin"/>
      <bottom style="hair"/>
    </border>
    <border>
      <left/>
      <right style="medium"/>
      <top style="thin"/>
      <bottom style="hair"/>
    </border>
    <border>
      <left style="thin"/>
      <right style="thin"/>
      <top style="thin"/>
      <bottom style="hair"/>
    </border>
    <border>
      <left/>
      <right/>
      <top style="medium"/>
      <bottom style="thin"/>
    </border>
    <border>
      <left/>
      <right style="medium"/>
      <top style="medium"/>
      <bottom style="thin"/>
    </border>
    <border>
      <left style="thin"/>
      <right/>
      <top style="hair"/>
      <bottom style="medium"/>
    </border>
    <border>
      <left/>
      <right style="thin"/>
      <top style="hair"/>
      <bottom style="medium"/>
    </border>
    <border>
      <left style="medium"/>
      <right style="thin"/>
      <top style="thin"/>
      <bottom style="thin"/>
    </border>
    <border>
      <left style="thin"/>
      <right/>
      <top style="hair"/>
      <bottom/>
    </border>
    <border>
      <left/>
      <right/>
      <top style="hair"/>
      <bottom/>
    </border>
    <border>
      <left/>
      <right style="thin"/>
      <top style="hair"/>
      <bottom/>
    </border>
    <border>
      <left style="thin"/>
      <right/>
      <top/>
      <bottom style="hair"/>
    </border>
    <border>
      <left>
        <color indexed="63"/>
      </left>
      <right style="thin"/>
      <top>
        <color indexed="63"/>
      </top>
      <bottom style="hair"/>
    </border>
    <border>
      <left>
        <color indexed="63"/>
      </left>
      <right>
        <color indexed="63"/>
      </right>
      <top>
        <color indexed="63"/>
      </top>
      <bottom style="hair"/>
    </border>
    <border>
      <left style="medium"/>
      <right>
        <color indexed="63"/>
      </right>
      <top>
        <color indexed="63"/>
      </top>
      <bottom style="hair"/>
    </border>
    <border>
      <left style="thin"/>
      <right/>
      <top style="thin"/>
      <bottom style="medium"/>
    </border>
    <border>
      <left/>
      <right style="medium"/>
      <top style="thin"/>
      <bottom style="medium"/>
    </border>
    <border>
      <left style="medium"/>
      <right/>
      <top style="hair"/>
      <bottom/>
    </border>
    <border>
      <left style="hair"/>
      <right style="hair"/>
      <top style="thin"/>
      <bottom style="thin"/>
    </border>
    <border>
      <left style="hair"/>
      <right style="medium"/>
      <top style="thin"/>
      <bottom style="thin"/>
    </border>
    <border>
      <left style="thin"/>
      <right style="thin"/>
      <top style="thin"/>
      <bottom/>
    </border>
    <border>
      <left style="thin">
        <color indexed="10"/>
      </left>
      <right style="hair"/>
      <top/>
      <bottom style="thin"/>
    </border>
    <border>
      <left style="hair"/>
      <right style="hair"/>
      <top/>
      <bottom style="thin"/>
    </border>
    <border>
      <left style="hair"/>
      <right style="thin"/>
      <top/>
      <bottom style="thin"/>
    </border>
    <border>
      <left style="thin"/>
      <right/>
      <top style="thin"/>
      <bottom/>
    </border>
    <border>
      <left/>
      <right style="thin"/>
      <top style="thin"/>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3"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23" borderId="1" applyNumberFormat="0" applyAlignment="0" applyProtection="0"/>
    <xf numFmtId="0" fontId="4" fillId="23" borderId="1" applyNumberFormat="0" applyAlignment="0" applyProtection="0"/>
    <xf numFmtId="0" fontId="4" fillId="23" borderId="1" applyNumberFormat="0" applyAlignment="0" applyProtection="0"/>
    <xf numFmtId="0" fontId="4" fillId="23" borderId="1" applyNumberFormat="0" applyAlignment="0" applyProtection="0"/>
    <xf numFmtId="0" fontId="5" fillId="23" borderId="2" applyNumberFormat="0" applyAlignment="0" applyProtection="0"/>
    <xf numFmtId="0" fontId="5" fillId="23" borderId="2" applyNumberFormat="0" applyAlignment="0" applyProtection="0"/>
    <xf numFmtId="0" fontId="5" fillId="23" borderId="2" applyNumberFormat="0" applyAlignment="0" applyProtection="0"/>
    <xf numFmtId="0" fontId="5" fillId="23" borderId="2"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6" fillId="3"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8" fillId="0" borderId="0" applyNumberFormat="0" applyFill="0" applyBorder="0" applyAlignment="0" applyProtection="0"/>
    <xf numFmtId="170" fontId="0" fillId="0" borderId="0" applyFont="0" applyFill="0" applyBorder="0" applyAlignment="0" applyProtection="0"/>
    <xf numFmtId="0" fontId="9" fillId="24" borderId="0" applyNumberFormat="0" applyBorder="0" applyAlignment="0" applyProtection="0"/>
    <xf numFmtId="171" fontId="0" fillId="0" borderId="0" applyFont="0" applyFill="0" applyBorder="0" applyAlignment="0" applyProtection="0"/>
    <xf numFmtId="0" fontId="43" fillId="0" borderId="0" applyNumberFormat="0" applyFill="0" applyBorder="0" applyAlignment="0" applyProtection="0"/>
    <xf numFmtId="0" fontId="10" fillId="25" borderId="0" applyNumberFormat="0" applyBorder="0" applyAlignment="0" applyProtection="0"/>
    <xf numFmtId="0" fontId="0" fillId="26" borderId="4" applyNumberFormat="0" applyFont="0" applyAlignment="0" applyProtection="0"/>
    <xf numFmtId="0" fontId="0" fillId="26" borderId="4" applyNumberFormat="0" applyFont="0" applyAlignment="0" applyProtection="0"/>
    <xf numFmtId="0" fontId="0" fillId="26" borderId="4" applyNumberFormat="0" applyFont="0" applyAlignment="0" applyProtection="0"/>
    <xf numFmtId="0" fontId="0" fillId="26" borderId="4" applyNumberFormat="0" applyFont="0" applyAlignment="0" applyProtection="0"/>
    <xf numFmtId="9" fontId="0" fillId="0" borderId="0" applyFont="0" applyFill="0" applyBorder="0" applyAlignment="0" applyProtection="0"/>
    <xf numFmtId="0" fontId="1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0" applyNumberFormat="0" applyFill="0" applyBorder="0" applyAlignment="0" applyProtection="0"/>
    <xf numFmtId="0" fontId="18" fillId="28" borderId="9" applyNumberFormat="0" applyAlignment="0" applyProtection="0"/>
  </cellStyleXfs>
  <cellXfs count="448">
    <xf numFmtId="0" fontId="0" fillId="0" borderId="0" xfId="0" applyAlignment="1">
      <alignment/>
    </xf>
    <xf numFmtId="0" fontId="2" fillId="0" borderId="0" xfId="0" applyFont="1" applyBorder="1" applyAlignment="1">
      <alignment horizontal="center" vertical="center"/>
    </xf>
    <xf numFmtId="0" fontId="26" fillId="0" borderId="0" xfId="0" applyFont="1" applyBorder="1" applyAlignment="1">
      <alignment horizontal="center" vertical="center"/>
    </xf>
    <xf numFmtId="0" fontId="2" fillId="0" borderId="0" xfId="0" applyFont="1" applyBorder="1" applyAlignment="1">
      <alignment vertical="center"/>
    </xf>
    <xf numFmtId="0" fontId="26"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9" fontId="0" fillId="29" borderId="10" xfId="0" applyNumberFormat="1" applyFont="1" applyFill="1" applyBorder="1" applyAlignment="1" applyProtection="1">
      <alignment horizontal="center" vertical="center"/>
      <protection locked="0"/>
    </xf>
    <xf numFmtId="0" fontId="0" fillId="0" borderId="11" xfId="0" applyBorder="1" applyAlignment="1">
      <alignment/>
    </xf>
    <xf numFmtId="171" fontId="0" fillId="0" borderId="12" xfId="60" applyFont="1" applyBorder="1" applyAlignment="1" applyProtection="1">
      <alignment vertical="center"/>
      <protection locked="0"/>
    </xf>
    <xf numFmtId="4" fontId="2" fillId="30" borderId="13" xfId="0" applyNumberFormat="1" applyFont="1" applyFill="1" applyBorder="1" applyAlignment="1">
      <alignment vertical="center"/>
    </xf>
    <xf numFmtId="4" fontId="2" fillId="30" borderId="14" xfId="0" applyNumberFormat="1" applyFont="1" applyFill="1" applyBorder="1" applyAlignment="1">
      <alignment vertical="center"/>
    </xf>
    <xf numFmtId="0" fontId="2" fillId="26" borderId="15" xfId="0" applyFont="1" applyFill="1" applyBorder="1" applyAlignment="1">
      <alignment horizontal="center" vertical="center"/>
    </xf>
    <xf numFmtId="0" fontId="2" fillId="26" borderId="16" xfId="0" applyFont="1" applyFill="1" applyBorder="1" applyAlignment="1">
      <alignment horizontal="center" vertical="center" wrapText="1"/>
    </xf>
    <xf numFmtId="0" fontId="0" fillId="26" borderId="17" xfId="0" applyFill="1" applyBorder="1" applyAlignment="1">
      <alignment horizontal="center" vertical="center" wrapText="1"/>
    </xf>
    <xf numFmtId="0" fontId="0" fillId="0" borderId="0" xfId="0" applyFont="1" applyAlignment="1">
      <alignment/>
    </xf>
    <xf numFmtId="9" fontId="32" fillId="26" borderId="18" xfId="72" applyNumberFormat="1"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ill="1" applyBorder="1" applyAlignment="1" applyProtection="1">
      <alignment horizontal="left" vertical="center" wrapText="1"/>
      <protection locked="0"/>
    </xf>
    <xf numFmtId="171" fontId="0" fillId="26" borderId="18" xfId="60" applyFont="1" applyFill="1" applyBorder="1" applyAlignment="1" applyProtection="1">
      <alignment vertical="center"/>
      <protection/>
    </xf>
    <xf numFmtId="181" fontId="0" fillId="0" borderId="10" xfId="0" applyNumberFormat="1" applyFont="1" applyBorder="1" applyAlignment="1" applyProtection="1">
      <alignment horizontal="center" vertical="center"/>
      <protection locked="0"/>
    </xf>
    <xf numFmtId="171" fontId="0" fillId="0" borderId="25" xfId="60" applyFont="1" applyBorder="1" applyAlignment="1" applyProtection="1">
      <alignment vertical="center"/>
      <protection/>
    </xf>
    <xf numFmtId="171" fontId="0" fillId="0" borderId="26" xfId="60" applyFont="1" applyBorder="1" applyAlignment="1" applyProtection="1">
      <alignment vertical="center"/>
      <protection/>
    </xf>
    <xf numFmtId="0" fontId="2" fillId="29" borderId="11" xfId="0" applyFont="1" applyFill="1" applyBorder="1" applyAlignment="1">
      <alignment horizontal="left" vertical="center"/>
    </xf>
    <xf numFmtId="0" fontId="2" fillId="26" borderId="15" xfId="0" applyFont="1" applyFill="1" applyBorder="1" applyAlignment="1">
      <alignment horizontal="center" vertical="center" wrapText="1"/>
    </xf>
    <xf numFmtId="0" fontId="2" fillId="26" borderId="27" xfId="0" applyFont="1" applyFill="1" applyBorder="1" applyAlignment="1">
      <alignment horizontal="center" vertical="center"/>
    </xf>
    <xf numFmtId="0" fontId="2" fillId="26" borderId="28" xfId="0" applyFont="1" applyFill="1" applyBorder="1" applyAlignment="1">
      <alignment horizontal="left" vertical="center"/>
    </xf>
    <xf numFmtId="0" fontId="0" fillId="0" borderId="18" xfId="0" applyFont="1" applyBorder="1" applyAlignment="1" applyProtection="1">
      <alignment horizontal="center" vertical="center"/>
      <protection/>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xf>
    <xf numFmtId="171" fontId="0" fillId="0" borderId="18" xfId="0" applyNumberFormat="1" applyFont="1" applyBorder="1" applyAlignment="1" applyProtection="1">
      <alignment vertical="center"/>
      <protection/>
    </xf>
    <xf numFmtId="171" fontId="0" fillId="30" borderId="18" xfId="0" applyNumberFormat="1" applyFont="1" applyFill="1" applyBorder="1" applyAlignment="1" applyProtection="1">
      <alignment horizontal="center" vertical="center"/>
      <protection/>
    </xf>
    <xf numFmtId="171" fontId="0" fillId="0" borderId="26" xfId="60" applyFont="1" applyBorder="1" applyAlignment="1" applyProtection="1">
      <alignment horizontal="center" vertical="center"/>
      <protection/>
    </xf>
    <xf numFmtId="171" fontId="0" fillId="0" borderId="12" xfId="60" applyFont="1" applyBorder="1" applyAlignment="1" applyProtection="1">
      <alignment horizontal="center" vertical="center"/>
      <protection locked="0"/>
    </xf>
    <xf numFmtId="171" fontId="0" fillId="0" borderId="25" xfId="60" applyFont="1" applyBorder="1" applyAlignment="1" applyProtection="1">
      <alignment horizontal="center" vertical="center"/>
      <protection/>
    </xf>
    <xf numFmtId="171" fontId="0" fillId="0" borderId="29" xfId="0" applyNumberFormat="1" applyFont="1" applyBorder="1" applyAlignment="1" applyProtection="1">
      <alignment vertical="center"/>
      <protection locked="0"/>
    </xf>
    <xf numFmtId="182" fontId="2" fillId="30" borderId="13" xfId="0" applyNumberFormat="1" applyFont="1" applyFill="1" applyBorder="1" applyAlignment="1">
      <alignment vertical="center"/>
    </xf>
    <xf numFmtId="0" fontId="2" fillId="26" borderId="31" xfId="0" applyFont="1" applyFill="1" applyBorder="1" applyAlignment="1">
      <alignment horizontal="center" vertical="center"/>
    </xf>
    <xf numFmtId="0" fontId="2" fillId="26" borderId="32" xfId="0" applyFont="1" applyFill="1" applyBorder="1" applyAlignment="1">
      <alignment vertical="center"/>
    </xf>
    <xf numFmtId="0" fontId="2" fillId="26" borderId="11" xfId="0" applyFont="1" applyFill="1" applyBorder="1" applyAlignment="1">
      <alignment horizontal="center" vertical="center"/>
    </xf>
    <xf numFmtId="171" fontId="0" fillId="0" borderId="30" xfId="0" applyNumberFormat="1" applyFont="1" applyBorder="1" applyAlignment="1" applyProtection="1">
      <alignment vertical="center"/>
      <protection/>
    </xf>
    <xf numFmtId="0" fontId="2" fillId="26" borderId="33" xfId="0" applyFont="1" applyFill="1" applyBorder="1" applyAlignment="1">
      <alignment vertical="center"/>
    </xf>
    <xf numFmtId="0" fontId="2" fillId="0" borderId="0" xfId="0" applyFont="1" applyFill="1" applyBorder="1" applyAlignment="1">
      <alignment horizontal="right" vertical="center"/>
    </xf>
    <xf numFmtId="4" fontId="2" fillId="0" borderId="0" xfId="0" applyNumberFormat="1" applyFont="1" applyFill="1" applyBorder="1" applyAlignment="1">
      <alignment vertical="center"/>
    </xf>
    <xf numFmtId="0" fontId="0" fillId="0" borderId="18"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26" borderId="35" xfId="0" applyFont="1" applyFill="1" applyBorder="1" applyAlignment="1" applyProtection="1">
      <alignment vertical="center"/>
      <protection/>
    </xf>
    <xf numFmtId="0" fontId="2" fillId="0" borderId="0" xfId="0" applyFont="1" applyFill="1" applyBorder="1" applyAlignment="1">
      <alignment horizontal="left" vertical="center"/>
    </xf>
    <xf numFmtId="0" fontId="0" fillId="0" borderId="0" xfId="0" applyFill="1" applyAlignment="1">
      <alignment/>
    </xf>
    <xf numFmtId="0" fontId="2" fillId="26" borderId="11" xfId="0" applyFont="1" applyFill="1" applyBorder="1" applyAlignment="1">
      <alignment vertical="center"/>
    </xf>
    <xf numFmtId="0" fontId="2" fillId="26" borderId="36" xfId="0" applyFont="1" applyFill="1" applyBorder="1" applyAlignment="1">
      <alignment horizontal="right" vertical="center"/>
    </xf>
    <xf numFmtId="0" fontId="2" fillId="26" borderId="37" xfId="0" applyFont="1" applyFill="1" applyBorder="1" applyAlignment="1">
      <alignment horizontal="right" vertical="center"/>
    </xf>
    <xf numFmtId="0" fontId="30" fillId="0" borderId="18" xfId="72" applyFont="1" applyFill="1" applyBorder="1" applyAlignment="1" applyProtection="1">
      <alignment horizontal="center" vertical="center"/>
      <protection locked="0"/>
    </xf>
    <xf numFmtId="0" fontId="37" fillId="26" borderId="38" xfId="72" applyFont="1" applyFill="1" applyBorder="1" applyAlignment="1" applyProtection="1">
      <alignment horizontal="center" vertical="center"/>
      <protection/>
    </xf>
    <xf numFmtId="0" fontId="37" fillId="26" borderId="0" xfId="72" applyFont="1" applyFill="1" applyBorder="1" applyAlignment="1" applyProtection="1">
      <alignment horizontal="center" vertical="center"/>
      <protection/>
    </xf>
    <xf numFmtId="0" fontId="37" fillId="26" borderId="39" xfId="72" applyFont="1" applyFill="1" applyBorder="1" applyAlignment="1" applyProtection="1">
      <alignment horizontal="center" vertical="center"/>
      <protection/>
    </xf>
    <xf numFmtId="4" fontId="2" fillId="30" borderId="37" xfId="0" applyNumberFormat="1" applyFont="1" applyFill="1" applyBorder="1" applyAlignment="1">
      <alignment horizontal="center" vertical="center"/>
    </xf>
    <xf numFmtId="4" fontId="2" fillId="30" borderId="40" xfId="0" applyNumberFormat="1" applyFont="1" applyFill="1" applyBorder="1" applyAlignment="1">
      <alignment vertical="center"/>
    </xf>
    <xf numFmtId="0" fontId="24" fillId="0"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4" fontId="0" fillId="0" borderId="0" xfId="0" applyNumberFormat="1" applyFont="1" applyBorder="1" applyAlignment="1" applyProtection="1">
      <alignment/>
      <protection/>
    </xf>
    <xf numFmtId="0" fontId="0" fillId="0" borderId="0" xfId="0" applyFont="1" applyBorder="1" applyAlignment="1" applyProtection="1">
      <alignment/>
      <protection/>
    </xf>
    <xf numFmtId="0" fontId="21" fillId="0" borderId="0" xfId="0" applyFont="1" applyBorder="1" applyAlignment="1" applyProtection="1">
      <alignment vertical="center"/>
      <protection/>
    </xf>
    <xf numFmtId="3" fontId="22" fillId="0" borderId="0" xfId="0" applyNumberFormat="1" applyFont="1" applyBorder="1" applyAlignment="1" applyProtection="1">
      <alignment/>
      <protection/>
    </xf>
    <xf numFmtId="0" fontId="25" fillId="0" borderId="0" xfId="0" applyFont="1" applyBorder="1" applyAlignment="1" applyProtection="1">
      <alignment horizontal="center"/>
      <protection/>
    </xf>
    <xf numFmtId="3" fontId="27" fillId="0" borderId="38" xfId="0" applyNumberFormat="1" applyFont="1" applyBorder="1" applyAlignment="1" applyProtection="1">
      <alignment vertical="center"/>
      <protection/>
    </xf>
    <xf numFmtId="171" fontId="27" fillId="0" borderId="10" xfId="0" applyNumberFormat="1" applyFont="1" applyBorder="1" applyAlignment="1" applyProtection="1">
      <alignment vertical="center"/>
      <protection/>
    </xf>
    <xf numFmtId="171" fontId="27" fillId="0" borderId="0" xfId="0" applyNumberFormat="1" applyFont="1" applyBorder="1" applyAlignment="1" applyProtection="1">
      <alignment vertical="center"/>
      <protection/>
    </xf>
    <xf numFmtId="0" fontId="0" fillId="0" borderId="41" xfId="0" applyFont="1" applyFill="1" applyBorder="1" applyAlignment="1" applyProtection="1">
      <alignment vertical="center"/>
      <protection/>
    </xf>
    <xf numFmtId="1" fontId="0" fillId="0" borderId="4" xfId="0" applyNumberFormat="1" applyFont="1" applyFill="1" applyBorder="1" applyAlignment="1" applyProtection="1">
      <alignment vertical="center"/>
      <protection/>
    </xf>
    <xf numFmtId="171" fontId="0" fillId="30" borderId="10" xfId="60" applyFont="1" applyFill="1" applyBorder="1" applyAlignment="1" applyProtection="1">
      <alignment horizontal="right" vertical="center"/>
      <protection/>
    </xf>
    <xf numFmtId="0" fontId="36" fillId="26" borderId="10" xfId="0" applyFont="1" applyFill="1" applyBorder="1" applyAlignment="1" applyProtection="1">
      <alignment horizontal="center" vertical="center" wrapText="1"/>
      <protection/>
    </xf>
    <xf numFmtId="3" fontId="2" fillId="26" borderId="10" xfId="0" applyNumberFormat="1" applyFont="1" applyFill="1" applyBorder="1" applyAlignment="1" applyProtection="1">
      <alignment horizontal="center" vertical="center" wrapText="1"/>
      <protection/>
    </xf>
    <xf numFmtId="3" fontId="2" fillId="26" borderId="42" xfId="0" applyNumberFormat="1" applyFont="1" applyFill="1" applyBorder="1" applyAlignment="1" applyProtection="1">
      <alignment horizontal="center" vertical="center" wrapText="1"/>
      <protection/>
    </xf>
    <xf numFmtId="3" fontId="2" fillId="26" borderId="43" xfId="0" applyNumberFormat="1" applyFont="1" applyFill="1" applyBorder="1" applyAlignment="1" applyProtection="1">
      <alignment horizontal="center" vertical="center" wrapText="1"/>
      <protection/>
    </xf>
    <xf numFmtId="0" fontId="20" fillId="31" borderId="44" xfId="0" applyFont="1" applyFill="1" applyBorder="1" applyAlignment="1" applyProtection="1">
      <alignment horizontal="center" vertical="center" wrapText="1"/>
      <protection/>
    </xf>
    <xf numFmtId="0" fontId="20" fillId="31" borderId="45" xfId="0" applyFont="1" applyFill="1" applyBorder="1" applyAlignment="1" applyProtection="1">
      <alignment horizontal="center" vertical="center" wrapText="1"/>
      <protection/>
    </xf>
    <xf numFmtId="0" fontId="20" fillId="31" borderId="46" xfId="0" applyFont="1" applyFill="1" applyBorder="1" applyAlignment="1" applyProtection="1">
      <alignment horizontal="center" vertical="center" wrapText="1"/>
      <protection/>
    </xf>
    <xf numFmtId="0" fontId="20" fillId="31" borderId="47" xfId="0" applyFont="1" applyFill="1" applyBorder="1" applyAlignment="1" applyProtection="1">
      <alignment horizontal="center" vertical="center" wrapText="1"/>
      <protection/>
    </xf>
    <xf numFmtId="3" fontId="22" fillId="0" borderId="0" xfId="0" applyNumberFormat="1" applyFont="1" applyBorder="1" applyAlignment="1" applyProtection="1">
      <alignment vertical="center"/>
      <protection/>
    </xf>
    <xf numFmtId="0" fontId="20" fillId="32" borderId="10" xfId="72" applyFont="1" applyFill="1" applyBorder="1" applyAlignment="1" applyProtection="1">
      <alignment horizontal="left" vertical="center"/>
      <protection/>
    </xf>
    <xf numFmtId="49" fontId="25" fillId="31" borderId="48" xfId="0" applyNumberFormat="1" applyFont="1" applyFill="1" applyBorder="1" applyAlignment="1" applyProtection="1">
      <alignment vertical="center"/>
      <protection/>
    </xf>
    <xf numFmtId="49" fontId="25" fillId="31" borderId="49" xfId="0" applyNumberFormat="1" applyFont="1" applyFill="1" applyBorder="1" applyAlignment="1" applyProtection="1">
      <alignment vertical="center"/>
      <protection/>
    </xf>
    <xf numFmtId="49" fontId="25" fillId="31" borderId="50" xfId="0" applyNumberFormat="1" applyFont="1" applyFill="1" applyBorder="1" applyAlignment="1" applyProtection="1">
      <alignment vertical="center"/>
      <protection/>
    </xf>
    <xf numFmtId="49" fontId="25" fillId="31" borderId="47" xfId="0" applyNumberFormat="1" applyFont="1" applyFill="1" applyBorder="1" applyAlignment="1" applyProtection="1">
      <alignment vertical="center"/>
      <protection/>
    </xf>
    <xf numFmtId="49" fontId="25" fillId="31" borderId="51" xfId="0" applyNumberFormat="1" applyFont="1" applyFill="1" applyBorder="1" applyAlignment="1" applyProtection="1">
      <alignment vertical="center"/>
      <protection/>
    </xf>
    <xf numFmtId="0" fontId="20" fillId="32" borderId="10" xfId="72" applyFont="1" applyFill="1" applyBorder="1" applyAlignment="1" applyProtection="1">
      <alignment horizontal="center" vertical="center"/>
      <protection/>
    </xf>
    <xf numFmtId="0" fontId="20" fillId="26" borderId="10" xfId="72" applyFont="1" applyFill="1" applyBorder="1" applyAlignment="1" applyProtection="1">
      <alignment horizontal="right" vertical="center"/>
      <protection/>
    </xf>
    <xf numFmtId="0" fontId="20" fillId="26" borderId="52" xfId="72" applyFont="1" applyFill="1" applyBorder="1" applyAlignment="1" applyProtection="1">
      <alignment horizontal="right" vertical="center"/>
      <protection/>
    </xf>
    <xf numFmtId="171" fontId="0" fillId="26" borderId="29" xfId="60" applyFont="1" applyFill="1" applyBorder="1" applyAlignment="1" applyProtection="1">
      <alignment vertical="center"/>
      <protection/>
    </xf>
    <xf numFmtId="9" fontId="32" fillId="26" borderId="29" xfId="72" applyNumberFormat="1" applyFont="1" applyFill="1" applyBorder="1" applyAlignment="1" applyProtection="1">
      <alignment horizontal="center" vertical="center" wrapText="1"/>
      <protection/>
    </xf>
    <xf numFmtId="0" fontId="0" fillId="0" borderId="53" xfId="0" applyBorder="1" applyAlignment="1" applyProtection="1">
      <alignment/>
      <protection/>
    </xf>
    <xf numFmtId="0" fontId="2" fillId="0" borderId="10" xfId="0" applyFont="1" applyFill="1" applyBorder="1" applyAlignment="1" applyProtection="1">
      <alignment horizontal="center" vertical="center"/>
      <protection locked="0"/>
    </xf>
    <xf numFmtId="0" fontId="20" fillId="0" borderId="10" xfId="72" applyFont="1" applyFill="1" applyBorder="1" applyAlignment="1" applyProtection="1">
      <alignment horizontal="center" vertical="center"/>
      <protection locked="0"/>
    </xf>
    <xf numFmtId="9" fontId="20" fillId="0" borderId="10" xfId="67" applyFont="1" applyFill="1" applyBorder="1" applyAlignment="1" applyProtection="1">
      <alignment horizontal="center" vertical="center"/>
      <protection locked="0"/>
    </xf>
    <xf numFmtId="0" fontId="2" fillId="26" borderId="37" xfId="0" applyFont="1" applyFill="1" applyBorder="1" applyAlignment="1" applyProtection="1">
      <alignment horizontal="right" vertical="center"/>
      <protection locked="0"/>
    </xf>
    <xf numFmtId="0" fontId="0" fillId="0" borderId="10" xfId="0" applyFont="1" applyFill="1" applyBorder="1" applyAlignment="1" applyProtection="1">
      <alignment vertical="center"/>
      <protection locked="0"/>
    </xf>
    <xf numFmtId="0" fontId="0" fillId="23" borderId="54" xfId="0" applyFill="1" applyBorder="1" applyAlignment="1" applyProtection="1" quotePrefix="1">
      <alignment horizontal="center" vertical="center"/>
      <protection/>
    </xf>
    <xf numFmtId="0" fontId="0" fillId="23" borderId="55" xfId="0" applyFill="1" applyBorder="1" applyAlignment="1" applyProtection="1" quotePrefix="1">
      <alignment horizontal="center" vertical="center"/>
      <protection/>
    </xf>
    <xf numFmtId="0" fontId="2" fillId="0" borderId="15" xfId="0" applyFont="1" applyFill="1" applyBorder="1" applyAlignment="1" applyProtection="1">
      <alignment horizontal="center" vertical="center"/>
      <protection locked="0"/>
    </xf>
    <xf numFmtId="0" fontId="20" fillId="33" borderId="56" xfId="72" applyFont="1" applyFill="1" applyBorder="1" applyAlignment="1" applyProtection="1">
      <alignment horizontal="center" vertical="center"/>
      <protection/>
    </xf>
    <xf numFmtId="0" fontId="20" fillId="33" borderId="42" xfId="72" applyFont="1" applyFill="1" applyBorder="1" applyAlignment="1" applyProtection="1">
      <alignment horizontal="center" vertical="center"/>
      <protection/>
    </xf>
    <xf numFmtId="0" fontId="20" fillId="33" borderId="57" xfId="72" applyFont="1" applyFill="1" applyBorder="1" applyAlignment="1" applyProtection="1">
      <alignment horizontal="center" vertical="center"/>
      <protection/>
    </xf>
    <xf numFmtId="0" fontId="0" fillId="0" borderId="0" xfId="0" applyBorder="1" applyAlignment="1">
      <alignment/>
    </xf>
    <xf numFmtId="0" fontId="0" fillId="0" borderId="58" xfId="0" applyFont="1" applyFill="1" applyBorder="1" applyAlignment="1">
      <alignment vertical="center"/>
    </xf>
    <xf numFmtId="0" fontId="19" fillId="32" borderId="37" xfId="0" applyFont="1" applyFill="1" applyBorder="1" applyAlignment="1" applyProtection="1">
      <alignment horizontal="center" vertical="center"/>
      <protection/>
    </xf>
    <xf numFmtId="0" fontId="29" fillId="32" borderId="52" xfId="72" applyFont="1" applyFill="1" applyBorder="1" applyAlignment="1" applyProtection="1">
      <alignment horizontal="center" vertical="center"/>
      <protection/>
    </xf>
    <xf numFmtId="0" fontId="29" fillId="32" borderId="59" xfId="72" applyFont="1" applyFill="1" applyBorder="1" applyAlignment="1" applyProtection="1">
      <alignment horizontal="center" vertical="center"/>
      <protection/>
    </xf>
    <xf numFmtId="9" fontId="2" fillId="0" borderId="52" xfId="67" applyFont="1" applyFill="1" applyBorder="1" applyAlignment="1" applyProtection="1">
      <alignment horizontal="center" vertical="center"/>
      <protection locked="0"/>
    </xf>
    <xf numFmtId="9" fontId="2" fillId="0" borderId="59" xfId="67" applyFont="1" applyFill="1" applyBorder="1" applyAlignment="1" applyProtection="1">
      <alignment horizontal="center" vertical="center"/>
      <protection locked="0"/>
    </xf>
    <xf numFmtId="9" fontId="0" fillId="32" borderId="52" xfId="67" applyFont="1" applyFill="1" applyBorder="1" applyAlignment="1" applyProtection="1">
      <alignment vertical="center"/>
      <protection/>
    </xf>
    <xf numFmtId="9" fontId="0" fillId="32" borderId="59" xfId="67" applyFont="1" applyFill="1" applyBorder="1" applyAlignment="1" applyProtection="1">
      <alignment vertical="center"/>
      <protection/>
    </xf>
    <xf numFmtId="0" fontId="30" fillId="0" borderId="60" xfId="72" applyFont="1" applyFill="1" applyBorder="1" applyAlignment="1" applyProtection="1">
      <alignment horizontal="left" vertical="center"/>
      <protection locked="0"/>
    </xf>
    <xf numFmtId="0" fontId="30" fillId="0" borderId="18" xfId="72" applyFont="1" applyFill="1" applyBorder="1" applyAlignment="1" applyProtection="1" quotePrefix="1">
      <alignment horizontal="center" vertical="center"/>
      <protection/>
    </xf>
    <xf numFmtId="0" fontId="30" fillId="0" borderId="61" xfId="72" applyFont="1" applyFill="1" applyBorder="1" applyAlignment="1" applyProtection="1">
      <alignment horizontal="left"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64" xfId="0" applyFont="1" applyFill="1" applyBorder="1" applyAlignment="1" applyProtection="1">
      <alignment horizontal="center" vertical="center"/>
      <protection/>
    </xf>
    <xf numFmtId="0" fontId="0" fillId="0" borderId="65"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67" xfId="0" applyFont="1" applyFill="1" applyBorder="1" applyAlignment="1" applyProtection="1">
      <alignment horizontal="center" vertical="center"/>
      <protection/>
    </xf>
    <xf numFmtId="0" fontId="27" fillId="0" borderId="0" xfId="0" applyFont="1" applyBorder="1" applyAlignment="1" applyProtection="1">
      <alignment horizontal="right" vertical="center"/>
      <protection/>
    </xf>
    <xf numFmtId="3" fontId="22" fillId="0" borderId="68" xfId="0" applyNumberFormat="1" applyFont="1" applyBorder="1" applyAlignment="1" applyProtection="1">
      <alignment vertical="center"/>
      <protection/>
    </xf>
    <xf numFmtId="0" fontId="0" fillId="0" borderId="69" xfId="0" applyFill="1" applyBorder="1" applyAlignment="1" applyProtection="1">
      <alignment vertical="center"/>
      <protection/>
    </xf>
    <xf numFmtId="1" fontId="0" fillId="0" borderId="69" xfId="0" applyNumberFormat="1" applyFont="1" applyFill="1" applyBorder="1" applyAlignment="1" applyProtection="1">
      <alignment vertical="center"/>
      <protection/>
    </xf>
    <xf numFmtId="0" fontId="0" fillId="0" borderId="70" xfId="0" applyFont="1" applyFill="1" applyBorder="1" applyAlignment="1">
      <alignment vertical="center"/>
    </xf>
    <xf numFmtId="0" fontId="0" fillId="0" borderId="0" xfId="0" applyFill="1" applyBorder="1" applyAlignment="1" applyProtection="1">
      <alignment vertical="center"/>
      <protection/>
    </xf>
    <xf numFmtId="1"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0" fontId="30" fillId="0" borderId="0" xfId="72" applyFont="1" applyFill="1" applyBorder="1" applyAlignment="1" applyProtection="1">
      <alignment horizontal="left" vertical="center"/>
      <protection/>
    </xf>
    <xf numFmtId="0" fontId="0" fillId="0" borderId="0" xfId="0" applyFill="1" applyBorder="1" applyAlignment="1">
      <alignment vertical="center"/>
    </xf>
    <xf numFmtId="1" fontId="0" fillId="0" borderId="0" xfId="0" applyNumberFormat="1" applyFont="1" applyBorder="1" applyAlignment="1" applyProtection="1">
      <alignment/>
      <protection/>
    </xf>
    <xf numFmtId="0" fontId="0" fillId="0" borderId="0" xfId="0" applyFont="1" applyBorder="1" applyAlignment="1">
      <alignment/>
    </xf>
    <xf numFmtId="181" fontId="0" fillId="0" borderId="0" xfId="0" applyNumberFormat="1" applyFont="1" applyBorder="1" applyAlignment="1" applyProtection="1">
      <alignment horizontal="center" vertical="center"/>
      <protection/>
    </xf>
    <xf numFmtId="0" fontId="31" fillId="32" borderId="59" xfId="0" applyFont="1" applyFill="1" applyBorder="1" applyAlignment="1" applyProtection="1">
      <alignment horizontal="center" vertical="center" wrapText="1"/>
      <protection/>
    </xf>
    <xf numFmtId="0" fontId="2" fillId="26" borderId="43" xfId="0" applyFont="1" applyFill="1" applyBorder="1" applyAlignment="1" applyProtection="1">
      <alignment vertical="center"/>
      <protection/>
    </xf>
    <xf numFmtId="171" fontId="0" fillId="30" borderId="43" xfId="60" applyFont="1" applyFill="1" applyBorder="1" applyAlignment="1" applyProtection="1">
      <alignment horizontal="right" vertical="center"/>
      <protection/>
    </xf>
    <xf numFmtId="171" fontId="0" fillId="30" borderId="42" xfId="0" applyNumberFormat="1" applyFont="1" applyFill="1" applyBorder="1" applyAlignment="1" applyProtection="1">
      <alignment horizontal="right" vertical="center"/>
      <protection/>
    </xf>
    <xf numFmtId="0" fontId="0" fillId="0" borderId="71" xfId="0" applyFill="1" applyBorder="1" applyAlignment="1" applyProtection="1">
      <alignment vertical="center"/>
      <protection/>
    </xf>
    <xf numFmtId="1" fontId="0" fillId="0" borderId="72" xfId="0" applyNumberFormat="1" applyFont="1" applyFill="1" applyBorder="1" applyAlignment="1" applyProtection="1">
      <alignment vertical="center"/>
      <protection/>
    </xf>
    <xf numFmtId="0" fontId="0" fillId="0" borderId="73" xfId="0" applyFont="1" applyFill="1" applyBorder="1" applyAlignment="1">
      <alignment vertical="center"/>
    </xf>
    <xf numFmtId="1" fontId="0" fillId="0" borderId="0" xfId="0" applyNumberFormat="1" applyFont="1" applyFill="1" applyBorder="1" applyAlignment="1" applyProtection="1">
      <alignment/>
      <protection/>
    </xf>
    <xf numFmtId="0" fontId="0" fillId="0" borderId="0" xfId="0" applyFont="1" applyFill="1" applyBorder="1" applyAlignment="1">
      <alignment/>
    </xf>
    <xf numFmtId="0" fontId="21" fillId="0" borderId="0" xfId="0" applyFont="1" applyBorder="1" applyAlignment="1">
      <alignment vertical="center"/>
    </xf>
    <xf numFmtId="171" fontId="0" fillId="26" borderId="74" xfId="60" applyFont="1" applyFill="1" applyBorder="1" applyAlignment="1" applyProtection="1">
      <alignment vertical="center"/>
      <protection/>
    </xf>
    <xf numFmtId="9" fontId="32" fillId="26" borderId="74" xfId="72" applyNumberFormat="1" applyFont="1" applyFill="1" applyBorder="1" applyAlignment="1" applyProtection="1">
      <alignment horizontal="center" vertical="center" wrapText="1"/>
      <protection/>
    </xf>
    <xf numFmtId="49" fontId="25" fillId="31" borderId="75" xfId="0" applyNumberFormat="1" applyFont="1" applyFill="1" applyBorder="1" applyAlignment="1" applyProtection="1">
      <alignment vertical="center"/>
      <protection/>
    </xf>
    <xf numFmtId="49" fontId="25" fillId="31" borderId="76" xfId="0" applyNumberFormat="1" applyFont="1" applyFill="1" applyBorder="1" applyAlignment="1" applyProtection="1">
      <alignment vertical="center"/>
      <protection/>
    </xf>
    <xf numFmtId="0" fontId="30" fillId="0" borderId="74" xfId="72" applyFont="1" applyFill="1" applyBorder="1" applyAlignment="1" applyProtection="1" quotePrefix="1">
      <alignment horizontal="center" vertical="center"/>
      <protection/>
    </xf>
    <xf numFmtId="9" fontId="0" fillId="32" borderId="52" xfId="67" applyFont="1" applyFill="1" applyBorder="1" applyAlignment="1" applyProtection="1">
      <alignment vertical="center"/>
      <protection/>
    </xf>
    <xf numFmtId="9" fontId="0" fillId="32" borderId="59" xfId="67" applyFont="1" applyFill="1" applyBorder="1" applyAlignment="1" applyProtection="1">
      <alignment vertical="center"/>
      <protection/>
    </xf>
    <xf numFmtId="49" fontId="41" fillId="0" borderId="0" xfId="0" applyNumberFormat="1" applyFont="1" applyFill="1" applyBorder="1" applyAlignment="1" applyProtection="1">
      <alignment horizontal="right" vertical="center"/>
      <protection/>
    </xf>
    <xf numFmtId="0" fontId="41" fillId="0" borderId="0" xfId="0" applyFont="1" applyFill="1" applyAlignment="1">
      <alignment horizontal="right"/>
    </xf>
    <xf numFmtId="171" fontId="0" fillId="34" borderId="77" xfId="60" applyFont="1" applyFill="1" applyBorder="1" applyAlignment="1" applyProtection="1">
      <alignment horizontal="right" vertical="center"/>
      <protection/>
    </xf>
    <xf numFmtId="3" fontId="22" fillId="0" borderId="68" xfId="0" applyNumberFormat="1" applyFont="1" applyBorder="1" applyAlignment="1" applyProtection="1">
      <alignment vertical="center"/>
      <protection/>
    </xf>
    <xf numFmtId="171" fontId="0" fillId="34" borderId="78" xfId="60" applyFont="1" applyFill="1" applyBorder="1" applyAlignment="1" applyProtection="1">
      <alignment horizontal="right" vertical="center"/>
      <protection/>
    </xf>
    <xf numFmtId="171" fontId="0" fillId="0" borderId="29" xfId="60" applyFont="1" applyFill="1" applyBorder="1" applyAlignment="1" applyProtection="1">
      <alignment vertical="center"/>
      <protection locked="0"/>
    </xf>
    <xf numFmtId="0" fontId="0" fillId="0" borderId="79" xfId="0" applyFont="1" applyFill="1" applyBorder="1" applyAlignment="1" applyProtection="1">
      <alignment horizontal="center" vertical="center"/>
      <protection/>
    </xf>
    <xf numFmtId="0" fontId="0" fillId="0" borderId="80" xfId="0" applyFont="1" applyFill="1" applyBorder="1" applyAlignment="1" applyProtection="1">
      <alignment horizontal="center" vertical="center"/>
      <protection/>
    </xf>
    <xf numFmtId="0" fontId="0" fillId="0" borderId="81" xfId="0" applyFont="1" applyFill="1" applyBorder="1" applyAlignment="1" applyProtection="1">
      <alignment horizontal="center" vertical="center"/>
      <protection/>
    </xf>
    <xf numFmtId="0" fontId="0" fillId="0" borderId="82" xfId="0" applyFont="1" applyFill="1" applyBorder="1" applyAlignment="1" applyProtection="1">
      <alignment horizontal="center" vertical="center"/>
      <protection/>
    </xf>
    <xf numFmtId="171" fontId="0" fillId="34" borderId="77" xfId="60" applyFont="1" applyFill="1" applyBorder="1" applyAlignment="1" applyProtection="1">
      <alignment horizontal="right" vertical="center"/>
      <protection/>
    </xf>
    <xf numFmtId="171" fontId="0" fillId="34" borderId="78" xfId="60" applyFont="1" applyFill="1" applyBorder="1" applyAlignment="1" applyProtection="1">
      <alignment horizontal="right" vertical="center"/>
      <protection/>
    </xf>
    <xf numFmtId="171" fontId="0" fillId="0" borderId="18" xfId="60" applyFont="1" applyFill="1" applyBorder="1" applyAlignment="1" applyProtection="1">
      <alignment vertical="center"/>
      <protection/>
    </xf>
    <xf numFmtId="171" fontId="0" fillId="0" borderId="74" xfId="60" applyFont="1" applyFill="1" applyBorder="1" applyAlignment="1" applyProtection="1">
      <alignment vertical="center"/>
      <protection/>
    </xf>
    <xf numFmtId="49" fontId="0" fillId="0" borderId="18" xfId="60" applyNumberFormat="1" applyFont="1" applyFill="1" applyBorder="1" applyAlignment="1" applyProtection="1">
      <alignment vertical="center" wrapText="1"/>
      <protection/>
    </xf>
    <xf numFmtId="49" fontId="0" fillId="0" borderId="29" xfId="60" applyNumberFormat="1" applyFont="1" applyFill="1" applyBorder="1" applyAlignment="1" applyProtection="1">
      <alignment vertical="center" wrapText="1"/>
      <protection locked="0"/>
    </xf>
    <xf numFmtId="49" fontId="0" fillId="0" borderId="74" xfId="60" applyNumberFormat="1" applyFont="1" applyFill="1" applyBorder="1" applyAlignment="1" applyProtection="1">
      <alignment vertical="center" wrapText="1"/>
      <protection/>
    </xf>
    <xf numFmtId="0" fontId="0" fillId="0" borderId="37" xfId="0" applyFont="1" applyBorder="1" applyAlignment="1">
      <alignment/>
    </xf>
    <xf numFmtId="0" fontId="0" fillId="25" borderId="83" xfId="62" applyFont="1" applyBorder="1" applyAlignment="1">
      <alignment horizontal="left" vertical="center" wrapText="1"/>
    </xf>
    <xf numFmtId="0" fontId="2" fillId="26" borderId="27" xfId="0" applyFont="1" applyFill="1" applyBorder="1" applyAlignment="1">
      <alignment horizontal="center" vertical="center" wrapText="1"/>
    </xf>
    <xf numFmtId="0" fontId="42" fillId="26" borderId="28" xfId="61" applyFont="1" applyFill="1" applyBorder="1" applyAlignment="1" applyProtection="1">
      <alignment horizontal="center" vertical="center" wrapText="1"/>
      <protection/>
    </xf>
    <xf numFmtId="0" fontId="2" fillId="0" borderId="0" xfId="0" applyFont="1" applyFill="1" applyBorder="1" applyAlignment="1">
      <alignment vertical="center"/>
    </xf>
    <xf numFmtId="0" fontId="0" fillId="24" borderId="10" xfId="59" applyFont="1" applyBorder="1" applyAlignment="1">
      <alignment horizontal="left" vertical="center" wrapText="1"/>
    </xf>
    <xf numFmtId="0" fontId="0" fillId="0" borderId="27" xfId="0" applyBorder="1" applyAlignment="1">
      <alignment/>
    </xf>
    <xf numFmtId="0" fontId="2" fillId="26" borderId="84" xfId="0" applyFont="1" applyFill="1" applyBorder="1" applyAlignment="1">
      <alignment horizontal="center" vertical="center" wrapText="1"/>
    </xf>
    <xf numFmtId="0" fontId="0" fillId="26" borderId="37" xfId="0" applyFill="1" applyBorder="1" applyAlignment="1">
      <alignment/>
    </xf>
    <xf numFmtId="0" fontId="0" fillId="26" borderId="40" xfId="0" applyFill="1" applyBorder="1" applyAlignment="1">
      <alignment/>
    </xf>
    <xf numFmtId="0" fontId="0" fillId="0" borderId="85" xfId="0" applyBorder="1" applyAlignment="1">
      <alignment/>
    </xf>
    <xf numFmtId="0" fontId="0" fillId="0" borderId="56" xfId="0" applyFont="1" applyBorder="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vertical="center"/>
    </xf>
    <xf numFmtId="0" fontId="0" fillId="0" borderId="24" xfId="0" applyBorder="1" applyAlignment="1" applyProtection="1">
      <alignment horizontal="left" vertical="center" wrapText="1"/>
      <protection locked="0"/>
    </xf>
    <xf numFmtId="4" fontId="0" fillId="0" borderId="12" xfId="0" applyNumberFormat="1" applyFont="1" applyFill="1" applyBorder="1" applyAlignment="1" applyProtection="1">
      <alignment vertical="center" wrapText="1"/>
      <protection locked="0"/>
    </xf>
    <xf numFmtId="4" fontId="0" fillId="0" borderId="25" xfId="0" applyNumberFormat="1" applyFont="1" applyFill="1" applyBorder="1" applyAlignment="1" applyProtection="1">
      <alignment vertical="center" wrapText="1"/>
      <protection locked="0"/>
    </xf>
    <xf numFmtId="4" fontId="0" fillId="0" borderId="26" xfId="0" applyNumberFormat="1" applyFont="1" applyFill="1" applyBorder="1" applyAlignment="1" applyProtection="1">
      <alignment vertical="center" wrapText="1"/>
      <protection/>
    </xf>
    <xf numFmtId="4" fontId="0" fillId="0" borderId="25" xfId="0" applyNumberFormat="1" applyFill="1" applyBorder="1" applyAlignment="1" applyProtection="1">
      <alignment vertical="center" wrapText="1"/>
      <protection/>
    </xf>
    <xf numFmtId="0" fontId="44" fillId="0" borderId="0" xfId="0" applyFont="1" applyAlignment="1">
      <alignment/>
    </xf>
    <xf numFmtId="0" fontId="0" fillId="0" borderId="86" xfId="0" applyBorder="1" applyAlignment="1">
      <alignment/>
    </xf>
    <xf numFmtId="0" fontId="0" fillId="0" borderId="86" xfId="0" applyFont="1" applyFill="1" applyBorder="1" applyAlignment="1">
      <alignment vertical="center" wrapText="1"/>
    </xf>
    <xf numFmtId="0" fontId="0" fillId="26" borderId="36" xfId="0" applyFill="1" applyBorder="1" applyAlignment="1">
      <alignment/>
    </xf>
    <xf numFmtId="0" fontId="0" fillId="26" borderId="87" xfId="0" applyFill="1" applyBorder="1" applyAlignment="1">
      <alignment/>
    </xf>
    <xf numFmtId="0" fontId="0" fillId="26" borderId="88" xfId="0" applyFill="1" applyBorder="1" applyAlignment="1">
      <alignment/>
    </xf>
    <xf numFmtId="0" fontId="0" fillId="26" borderId="14" xfId="0" applyFill="1" applyBorder="1" applyAlignment="1">
      <alignment/>
    </xf>
    <xf numFmtId="0" fontId="2" fillId="0" borderId="0" xfId="0" applyFont="1" applyAlignment="1">
      <alignment wrapText="1"/>
    </xf>
    <xf numFmtId="0" fontId="45" fillId="0" borderId="89" xfId="0" applyFont="1" applyFill="1" applyBorder="1" applyAlignment="1" applyProtection="1" quotePrefix="1">
      <alignment horizontal="center" vertical="center" wrapText="1"/>
      <protection/>
    </xf>
    <xf numFmtId="0" fontId="45" fillId="0" borderId="90" xfId="0" applyFont="1" applyBorder="1" applyAlignment="1" applyProtection="1" quotePrefix="1">
      <alignment horizontal="center" vertical="center" wrapText="1"/>
      <protection/>
    </xf>
    <xf numFmtId="0" fontId="45" fillId="0" borderId="89" xfId="0" applyFont="1" applyBorder="1" applyAlignment="1" applyProtection="1" quotePrefix="1">
      <alignment horizontal="center" vertical="center" wrapText="1"/>
      <protection/>
    </xf>
    <xf numFmtId="0" fontId="0" fillId="0" borderId="24" xfId="0" applyFont="1" applyBorder="1" applyAlignment="1" applyProtection="1">
      <alignment horizontal="left" vertical="center" wrapText="1"/>
      <protection locked="0"/>
    </xf>
    <xf numFmtId="0" fontId="0" fillId="0" borderId="12"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26" borderId="31" xfId="0" applyFill="1" applyBorder="1" applyAlignment="1">
      <alignment horizontal="center" vertical="center" wrapText="1"/>
    </xf>
    <xf numFmtId="0" fontId="0" fillId="26" borderId="91" xfId="0" applyFill="1" applyBorder="1" applyAlignment="1">
      <alignment horizontal="center" vertical="center" wrapText="1"/>
    </xf>
    <xf numFmtId="0" fontId="2" fillId="26" borderId="92" xfId="0" applyFont="1" applyFill="1" applyBorder="1" applyAlignment="1">
      <alignment horizontal="center" vertical="center" wrapText="1"/>
    </xf>
    <xf numFmtId="0" fontId="45" fillId="0" borderId="89" xfId="0" applyFont="1" applyBorder="1" applyAlignment="1" quotePrefix="1">
      <alignment horizontal="center" vertical="center" wrapText="1"/>
    </xf>
    <xf numFmtId="0" fontId="45" fillId="0" borderId="18" xfId="0" applyFont="1" applyBorder="1" applyAlignment="1" quotePrefix="1">
      <alignment horizontal="center" vertical="center" wrapText="1"/>
    </xf>
    <xf numFmtId="0" fontId="45" fillId="0" borderId="26" xfId="0" applyFont="1" applyBorder="1" applyAlignment="1" quotePrefix="1">
      <alignment horizontal="center" vertical="center" wrapText="1"/>
    </xf>
    <xf numFmtId="0" fontId="0" fillId="26" borderId="16" xfId="0" applyFill="1" applyBorder="1" applyAlignment="1">
      <alignment horizontal="center" vertical="center" wrapText="1"/>
    </xf>
    <xf numFmtId="0" fontId="0" fillId="0" borderId="10" xfId="0" applyFont="1" applyBorder="1" applyAlignment="1">
      <alignment/>
    </xf>
    <xf numFmtId="0" fontId="0" fillId="0" borderId="10" xfId="0" applyBorder="1" applyAlignment="1">
      <alignment/>
    </xf>
    <xf numFmtId="0" fontId="0" fillId="29" borderId="0" xfId="0" applyFill="1" applyAlignment="1">
      <alignment/>
    </xf>
    <xf numFmtId="0" fontId="2" fillId="32" borderId="93" xfId="0" applyFont="1" applyFill="1" applyBorder="1" applyAlignment="1">
      <alignment horizontal="center"/>
    </xf>
    <xf numFmtId="0" fontId="0" fillId="26" borderId="86" xfId="0" applyFill="1" applyBorder="1" applyAlignment="1">
      <alignment/>
    </xf>
    <xf numFmtId="0" fontId="0" fillId="26" borderId="94" xfId="0" applyFill="1" applyBorder="1" applyAlignment="1">
      <alignment/>
    </xf>
    <xf numFmtId="0" fontId="0" fillId="32" borderId="86" xfId="0" applyFill="1" applyBorder="1" applyAlignment="1">
      <alignment horizontal="center" vertical="center"/>
    </xf>
    <xf numFmtId="0" fontId="27" fillId="0" borderId="94" xfId="0" applyFont="1" applyBorder="1" applyAlignment="1">
      <alignment horizontal="left" vertical="center" wrapText="1"/>
    </xf>
    <xf numFmtId="0" fontId="0" fillId="26" borderId="86" xfId="0" applyFill="1" applyBorder="1" applyAlignment="1">
      <alignment horizontal="center" vertical="center"/>
    </xf>
    <xf numFmtId="0" fontId="27" fillId="26" borderId="94" xfId="0" applyFont="1" applyFill="1" applyBorder="1" applyAlignment="1">
      <alignment horizontal="left" vertical="center"/>
    </xf>
    <xf numFmtId="0" fontId="49" fillId="0" borderId="94" xfId="0" applyFont="1" applyBorder="1" applyAlignment="1">
      <alignment horizontal="left" vertical="center" wrapText="1"/>
    </xf>
    <xf numFmtId="0" fontId="49" fillId="0" borderId="94" xfId="0" applyFont="1" applyFill="1" applyBorder="1" applyAlignment="1">
      <alignment horizontal="left" vertical="center" wrapText="1"/>
    </xf>
    <xf numFmtId="0" fontId="47" fillId="0" borderId="94" xfId="0" applyFont="1" applyFill="1" applyBorder="1" applyAlignment="1">
      <alignment horizontal="left" vertical="center" wrapText="1"/>
    </xf>
    <xf numFmtId="0" fontId="0" fillId="26" borderId="94" xfId="0" applyFill="1" applyBorder="1" applyAlignment="1">
      <alignment horizontal="left" vertical="center"/>
    </xf>
    <xf numFmtId="0" fontId="0" fillId="26" borderId="95" xfId="0" applyFill="1" applyBorder="1" applyAlignment="1">
      <alignment/>
    </xf>
    <xf numFmtId="0" fontId="0" fillId="26" borderId="85" xfId="0" applyFill="1" applyBorder="1" applyAlignment="1">
      <alignment/>
    </xf>
    <xf numFmtId="0" fontId="41" fillId="29" borderId="0" xfId="0" applyFont="1" applyFill="1" applyAlignment="1">
      <alignment horizontal="right"/>
    </xf>
    <xf numFmtId="171" fontId="0" fillId="26" borderId="18" xfId="60" applyNumberFormat="1" applyFont="1" applyFill="1" applyBorder="1" applyAlignment="1" applyProtection="1">
      <alignment vertical="center"/>
      <protection/>
    </xf>
    <xf numFmtId="0" fontId="0" fillId="35" borderId="10" xfId="34" applyFont="1" applyFill="1" applyBorder="1" applyAlignment="1">
      <alignment horizontal="left" vertical="center" wrapText="1"/>
    </xf>
    <xf numFmtId="0" fontId="33" fillId="32" borderId="96" xfId="0" applyFont="1" applyFill="1" applyBorder="1" applyAlignment="1">
      <alignment horizontal="center" vertical="center" wrapText="1"/>
    </xf>
    <xf numFmtId="0" fontId="0" fillId="32" borderId="86" xfId="0" applyFill="1" applyBorder="1" applyAlignment="1">
      <alignment horizontal="center" vertical="center"/>
    </xf>
    <xf numFmtId="0" fontId="2" fillId="26" borderId="28"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42" fillId="26" borderId="28" xfId="61" applyFont="1" applyFill="1" applyBorder="1" applyAlignment="1" applyProtection="1">
      <alignment horizontal="center" vertical="center" wrapText="1"/>
      <protection/>
    </xf>
    <xf numFmtId="0" fontId="43" fillId="26" borderId="27" xfId="61" applyFill="1" applyBorder="1" applyAlignment="1" applyProtection="1">
      <alignment horizontal="center" vertical="center" wrapText="1"/>
      <protection/>
    </xf>
    <xf numFmtId="0" fontId="0" fillId="0" borderId="90" xfId="0"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97" xfId="0" applyBorder="1" applyAlignment="1" applyProtection="1">
      <alignment vertical="center" wrapText="1"/>
      <protection locked="0"/>
    </xf>
    <xf numFmtId="0" fontId="0" fillId="0" borderId="60" xfId="0" applyBorder="1" applyAlignment="1" applyProtection="1">
      <alignment vertical="center" wrapText="1"/>
      <protection locked="0"/>
    </xf>
    <xf numFmtId="0" fontId="45" fillId="0" borderId="98" xfId="0" applyFont="1" applyBorder="1" applyAlignment="1" quotePrefix="1">
      <alignment horizontal="center" vertical="center" wrapText="1"/>
    </xf>
    <xf numFmtId="0" fontId="45" fillId="0" borderId="61" xfId="0" applyFont="1" applyBorder="1" applyAlignment="1">
      <alignment horizontal="center" vertical="center" wrapText="1"/>
    </xf>
    <xf numFmtId="180" fontId="2" fillId="26" borderId="36" xfId="0" applyNumberFormat="1" applyFont="1" applyFill="1" applyBorder="1" applyAlignment="1">
      <alignment horizontal="right" vertical="center"/>
    </xf>
    <xf numFmtId="180" fontId="2" fillId="26" borderId="37" xfId="0" applyNumberFormat="1" applyFont="1" applyFill="1" applyBorder="1" applyAlignment="1">
      <alignment horizontal="right" vertical="center"/>
    </xf>
    <xf numFmtId="180" fontId="2" fillId="26" borderId="59" xfId="0" applyNumberFormat="1" applyFont="1" applyFill="1" applyBorder="1" applyAlignment="1">
      <alignment horizontal="right" vertical="center"/>
    </xf>
    <xf numFmtId="0" fontId="0" fillId="0" borderId="24" xfId="0"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26" borderId="99" xfId="0" applyFill="1" applyBorder="1" applyAlignment="1">
      <alignment horizontal="center" vertical="center" wrapText="1"/>
    </xf>
    <xf numFmtId="0" fontId="0" fillId="26" borderId="100" xfId="0" applyFont="1" applyFill="1" applyBorder="1" applyAlignment="1">
      <alignment horizontal="center" vertical="center" wrapText="1"/>
    </xf>
    <xf numFmtId="180" fontId="2" fillId="26" borderId="101" xfId="0" applyNumberFormat="1" applyFont="1" applyFill="1" applyBorder="1" applyAlignment="1">
      <alignment horizontal="right" vertical="center"/>
    </xf>
    <xf numFmtId="180" fontId="2" fillId="26" borderId="102" xfId="0" applyNumberFormat="1" applyFont="1" applyFill="1" applyBorder="1" applyAlignment="1">
      <alignment horizontal="right" vertical="center"/>
    </xf>
    <xf numFmtId="180" fontId="2" fillId="26" borderId="103" xfId="0" applyNumberFormat="1" applyFont="1" applyFill="1" applyBorder="1" applyAlignment="1">
      <alignment horizontal="right" vertical="center"/>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2" fillId="26" borderId="106" xfId="0" applyFont="1" applyFill="1" applyBorder="1" applyAlignment="1" applyProtection="1">
      <alignment horizontal="center" vertical="center"/>
      <protection/>
    </xf>
    <xf numFmtId="0" fontId="2" fillId="26" borderId="15" xfId="0" applyFont="1" applyFill="1" applyBorder="1" applyAlignment="1" applyProtection="1">
      <alignment horizontal="center" vertical="center"/>
      <protection/>
    </xf>
    <xf numFmtId="0" fontId="2" fillId="26" borderId="16" xfId="0" applyFont="1" applyFill="1" applyBorder="1" applyAlignment="1" applyProtection="1">
      <alignment horizontal="center" vertical="center"/>
      <protection/>
    </xf>
    <xf numFmtId="171" fontId="0" fillId="0" borderId="104" xfId="0" applyNumberFormat="1" applyFont="1" applyFill="1" applyBorder="1" applyAlignment="1" applyProtection="1">
      <alignment horizontal="center" vertical="center"/>
      <protection locked="0"/>
    </xf>
    <xf numFmtId="171" fontId="0" fillId="0" borderId="105" xfId="0" applyNumberFormat="1" applyFont="1" applyFill="1" applyBorder="1" applyAlignment="1" applyProtection="1">
      <alignment horizontal="center" vertical="center"/>
      <protection locked="0"/>
    </xf>
    <xf numFmtId="171" fontId="0" fillId="0" borderId="107" xfId="0" applyNumberFormat="1" applyFont="1" applyFill="1" applyBorder="1" applyAlignment="1" applyProtection="1">
      <alignment horizontal="center" vertical="center"/>
      <protection locked="0"/>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29" borderId="89" xfId="0" applyFont="1" applyFill="1" applyBorder="1" applyAlignment="1" applyProtection="1">
      <alignment horizontal="left" vertical="center"/>
      <protection/>
    </xf>
    <xf numFmtId="0" fontId="2" fillId="29" borderId="18" xfId="0" applyFont="1" applyFill="1" applyBorder="1" applyAlignment="1" applyProtection="1">
      <alignment horizontal="left" vertical="center"/>
      <protection/>
    </xf>
    <xf numFmtId="0" fontId="2" fillId="30" borderId="18" xfId="0" applyFont="1" applyFill="1" applyBorder="1" applyAlignment="1" applyProtection="1">
      <alignment horizontal="center" vertical="center"/>
      <protection/>
    </xf>
    <xf numFmtId="171" fontId="0" fillId="0" borderId="104" xfId="0" applyNumberFormat="1" applyFont="1" applyFill="1" applyBorder="1" applyAlignment="1" applyProtection="1">
      <alignment horizontal="center" vertical="center"/>
      <protection/>
    </xf>
    <xf numFmtId="171" fontId="0" fillId="0" borderId="105" xfId="0" applyNumberFormat="1" applyFont="1" applyFill="1" applyBorder="1" applyAlignment="1" applyProtection="1">
      <alignment horizontal="center" vertical="center"/>
      <protection/>
    </xf>
    <xf numFmtId="171" fontId="0" fillId="0" borderId="107"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2" fillId="29" borderId="108" xfId="0" applyFont="1" applyFill="1" applyBorder="1" applyAlignment="1" applyProtection="1">
      <alignment horizontal="left" vertical="center"/>
      <protection/>
    </xf>
    <xf numFmtId="0" fontId="2" fillId="29" borderId="34" xfId="0" applyFont="1" applyFill="1" applyBorder="1" applyAlignment="1" applyProtection="1">
      <alignment horizontal="left" vertical="center"/>
      <protection/>
    </xf>
    <xf numFmtId="171" fontId="0" fillId="30" borderId="109" xfId="0" applyNumberFormat="1" applyFont="1" applyFill="1" applyBorder="1" applyAlignment="1" applyProtection="1">
      <alignment horizontal="center" vertical="center"/>
      <protection/>
    </xf>
    <xf numFmtId="171" fontId="0" fillId="30" borderId="110" xfId="0" applyNumberFormat="1" applyFont="1" applyFill="1" applyBorder="1" applyAlignment="1" applyProtection="1">
      <alignment horizontal="center" vertical="center"/>
      <protection/>
    </xf>
    <xf numFmtId="171" fontId="0" fillId="30" borderId="111" xfId="0" applyNumberFormat="1" applyFont="1" applyFill="1" applyBorder="1" applyAlignment="1" applyProtection="1">
      <alignment horizontal="center" vertical="center"/>
      <protection/>
    </xf>
    <xf numFmtId="0" fontId="0" fillId="26" borderId="112" xfId="0" applyFont="1" applyFill="1" applyBorder="1" applyAlignment="1" applyProtection="1">
      <alignment horizontal="right" vertical="center"/>
      <protection/>
    </xf>
    <xf numFmtId="0" fontId="0" fillId="26" borderId="109" xfId="0" applyFont="1" applyFill="1" applyBorder="1" applyAlignment="1" applyProtection="1">
      <alignment horizontal="right" vertical="center"/>
      <protection/>
    </xf>
    <xf numFmtId="171" fontId="0" fillId="30" borderId="109" xfId="0" applyNumberFormat="1" applyFont="1" applyFill="1" applyBorder="1" applyAlignment="1" applyProtection="1">
      <alignment horizontal="center" vertical="center"/>
      <protection/>
    </xf>
    <xf numFmtId="171" fontId="0" fillId="30" borderId="61" xfId="0" applyNumberFormat="1" applyFont="1" applyFill="1" applyBorder="1" applyAlignment="1" applyProtection="1">
      <alignment horizontal="center" vertical="center"/>
      <protection/>
    </xf>
    <xf numFmtId="0" fontId="45" fillId="0" borderId="90" xfId="0" applyFont="1" applyBorder="1" applyAlignment="1" applyProtection="1" quotePrefix="1">
      <alignment horizontal="center" vertical="center" wrapText="1"/>
      <protection/>
    </xf>
    <xf numFmtId="0" fontId="45" fillId="0" borderId="30" xfId="0" applyFont="1" applyBorder="1" applyAlignment="1" applyProtection="1">
      <alignment horizontal="center" vertical="center" wrapText="1"/>
      <protection/>
    </xf>
    <xf numFmtId="0" fontId="45" fillId="0" borderId="89" xfId="0" applyFont="1" applyBorder="1" applyAlignment="1" applyProtection="1" quotePrefix="1">
      <alignment horizontal="center" vertical="center" wrapText="1"/>
      <protection/>
    </xf>
    <xf numFmtId="0" fontId="45" fillId="0" borderId="18" xfId="0" applyFont="1" applyBorder="1" applyAlignment="1" applyProtection="1">
      <alignment horizontal="center" vertical="center" wrapText="1"/>
      <protection/>
    </xf>
    <xf numFmtId="0" fontId="42" fillId="26" borderId="99" xfId="61" applyFont="1" applyFill="1" applyBorder="1" applyAlignment="1" applyProtection="1">
      <alignment horizontal="center" vertical="center"/>
      <protection/>
    </xf>
    <xf numFmtId="0" fontId="43" fillId="26" borderId="113" xfId="61" applyFill="1" applyBorder="1" applyAlignment="1" applyProtection="1">
      <alignment horizontal="center" vertical="center"/>
      <protection/>
    </xf>
    <xf numFmtId="0" fontId="43" fillId="26" borderId="114" xfId="61" applyFill="1" applyBorder="1" applyAlignment="1" applyProtection="1">
      <alignment horizontal="center" vertical="center"/>
      <protection/>
    </xf>
    <xf numFmtId="0" fontId="2" fillId="30" borderId="115" xfId="0" applyNumberFormat="1" applyFont="1" applyFill="1" applyBorder="1" applyAlignment="1" applyProtection="1">
      <alignment horizontal="center" vertical="center"/>
      <protection/>
    </xf>
    <xf numFmtId="0" fontId="2" fillId="30" borderId="116" xfId="0" applyNumberFormat="1" applyFont="1" applyFill="1" applyBorder="1" applyAlignment="1" applyProtection="1">
      <alignment horizontal="center" vertical="center"/>
      <protection/>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26" borderId="117" xfId="0" applyFont="1" applyFill="1" applyBorder="1" applyAlignment="1">
      <alignment horizontal="right" vertical="center"/>
    </xf>
    <xf numFmtId="0" fontId="2" fillId="26" borderId="10" xfId="0" applyFont="1" applyFill="1" applyBorder="1" applyAlignment="1">
      <alignment horizontal="right" vertical="center"/>
    </xf>
    <xf numFmtId="4" fontId="2" fillId="30" borderId="10" xfId="0" applyNumberFormat="1" applyFont="1" applyFill="1" applyBorder="1" applyAlignment="1">
      <alignment horizontal="center" vertical="center"/>
    </xf>
    <xf numFmtId="0" fontId="45" fillId="0" borderId="118" xfId="0" applyFont="1" applyBorder="1" applyAlignment="1" applyProtection="1" quotePrefix="1">
      <alignment horizontal="center" vertical="center" wrapText="1"/>
      <protection/>
    </xf>
    <xf numFmtId="0" fontId="45" fillId="0" borderId="119" xfId="0" applyFont="1" applyBorder="1" applyAlignment="1" applyProtection="1">
      <alignment horizontal="center" vertical="center" wrapText="1"/>
      <protection/>
    </xf>
    <xf numFmtId="0" fontId="45" fillId="0" borderId="120" xfId="0" applyFont="1" applyBorder="1" applyAlignment="1" applyProtection="1">
      <alignment horizontal="center" vertical="center" wrapText="1"/>
      <protection/>
    </xf>
    <xf numFmtId="0" fontId="0" fillId="0" borderId="97" xfId="0" applyFont="1" applyBorder="1" applyAlignment="1" applyProtection="1">
      <alignment horizontal="left" vertical="center" wrapText="1"/>
      <protection locked="0"/>
    </xf>
    <xf numFmtId="171" fontId="0" fillId="30" borderId="121" xfId="60" applyNumberFormat="1" applyFont="1" applyFill="1" applyBorder="1" applyAlignment="1" applyProtection="1">
      <alignment horizontal="center" vertical="center"/>
      <protection/>
    </xf>
    <xf numFmtId="171" fontId="0" fillId="30" borderId="122" xfId="60" applyNumberFormat="1" applyFont="1" applyFill="1" applyBorder="1" applyAlignment="1" applyProtection="1">
      <alignment horizontal="center" vertical="center"/>
      <protection/>
    </xf>
    <xf numFmtId="0" fontId="45" fillId="0" borderId="121" xfId="0" applyFont="1" applyBorder="1" applyAlignment="1" applyProtection="1" quotePrefix="1">
      <alignment horizontal="center" vertical="center" wrapText="1"/>
      <protection/>
    </xf>
    <xf numFmtId="0" fontId="45" fillId="0" borderId="123" xfId="0" applyFont="1" applyBorder="1" applyAlignment="1" applyProtection="1">
      <alignment horizontal="center" vertical="center" wrapText="1"/>
      <protection/>
    </xf>
    <xf numFmtId="0" fontId="45" fillId="0" borderId="122" xfId="0" applyFont="1" applyBorder="1" applyAlignment="1" applyProtection="1">
      <alignment horizontal="center" vertical="center" wrapText="1"/>
      <protection/>
    </xf>
    <xf numFmtId="0" fontId="0" fillId="0" borderId="104" xfId="0" applyBorder="1" applyAlignment="1" applyProtection="1">
      <alignment horizontal="left" vertical="center" wrapText="1"/>
      <protection locked="0"/>
    </xf>
    <xf numFmtId="0" fontId="2" fillId="26" borderId="11" xfId="0" applyFont="1" applyFill="1" applyBorder="1" applyAlignment="1">
      <alignment horizontal="center" vertical="center"/>
    </xf>
    <xf numFmtId="0" fontId="2" fillId="26" borderId="27" xfId="0" applyFont="1" applyFill="1" applyBorder="1" applyAlignment="1">
      <alignment horizontal="center" vertical="center"/>
    </xf>
    <xf numFmtId="0" fontId="33" fillId="32" borderId="0" xfId="0" applyFont="1" applyFill="1" applyAlignment="1">
      <alignment horizontal="center" vertical="center"/>
    </xf>
    <xf numFmtId="0" fontId="26" fillId="29" borderId="0" xfId="0" applyFont="1" applyFill="1" applyBorder="1" applyAlignment="1">
      <alignment horizontal="center" vertical="center"/>
    </xf>
    <xf numFmtId="0" fontId="2" fillId="30" borderId="32" xfId="0" applyFont="1" applyFill="1" applyBorder="1" applyAlignment="1">
      <alignment horizontal="left" vertical="center" wrapText="1"/>
    </xf>
    <xf numFmtId="0" fontId="2" fillId="30" borderId="11" xfId="0" applyFont="1" applyFill="1" applyBorder="1" applyAlignment="1">
      <alignment horizontal="left" vertical="center" wrapText="1"/>
    </xf>
    <xf numFmtId="0" fontId="2" fillId="30" borderId="27" xfId="0" applyFont="1" applyFill="1" applyBorder="1" applyAlignment="1">
      <alignment horizontal="left" vertical="center" wrapText="1"/>
    </xf>
    <xf numFmtId="0" fontId="2" fillId="26" borderId="28" xfId="0" applyFont="1" applyFill="1" applyBorder="1" applyAlignment="1">
      <alignment horizontal="left" vertical="center"/>
    </xf>
    <xf numFmtId="0" fontId="2" fillId="26" borderId="11" xfId="0" applyFont="1" applyFill="1" applyBorder="1" applyAlignment="1">
      <alignment horizontal="left" vertical="center"/>
    </xf>
    <xf numFmtId="0" fontId="2" fillId="26" borderId="33" xfId="0" applyFont="1" applyFill="1" applyBorder="1" applyAlignment="1">
      <alignment horizontal="left" vertical="center"/>
    </xf>
    <xf numFmtId="0" fontId="2" fillId="29" borderId="11" xfId="0" applyFont="1" applyFill="1" applyBorder="1" applyAlignment="1">
      <alignment horizontal="left" vertical="center"/>
    </xf>
    <xf numFmtId="0" fontId="2" fillId="26" borderId="28" xfId="0" applyFont="1" applyFill="1" applyBorder="1" applyAlignment="1">
      <alignment horizontal="center" vertical="center"/>
    </xf>
    <xf numFmtId="0" fontId="0" fillId="0" borderId="2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42" fillId="26" borderId="106" xfId="61" applyFont="1" applyFill="1" applyBorder="1" applyAlignment="1" applyProtection="1">
      <alignment horizontal="center" vertical="center"/>
      <protection/>
    </xf>
    <xf numFmtId="0" fontId="42" fillId="26" borderId="15" xfId="61" applyFont="1" applyFill="1" applyBorder="1" applyAlignment="1" applyProtection="1">
      <alignment horizontal="center" vertical="center"/>
      <protection/>
    </xf>
    <xf numFmtId="0" fontId="42" fillId="26" borderId="16" xfId="61" applyFont="1" applyFill="1" applyBorder="1" applyAlignment="1" applyProtection="1">
      <alignment horizontal="center" vertical="center"/>
      <protection/>
    </xf>
    <xf numFmtId="0" fontId="45" fillId="0" borderId="124" xfId="0" applyFont="1" applyFill="1" applyBorder="1" applyAlignment="1" applyProtection="1" quotePrefix="1">
      <alignment horizontal="center" vertical="center" wrapText="1"/>
      <protection/>
    </xf>
    <xf numFmtId="0" fontId="45" fillId="0" borderId="123" xfId="0" applyFont="1" applyFill="1" applyBorder="1" applyAlignment="1" applyProtection="1">
      <alignment horizontal="center" vertical="center" wrapText="1"/>
      <protection/>
    </xf>
    <xf numFmtId="0" fontId="45" fillId="0" borderId="122" xfId="0" applyFont="1" applyFill="1" applyBorder="1" applyAlignment="1" applyProtection="1">
      <alignment horizontal="center" vertical="center" wrapText="1"/>
      <protection/>
    </xf>
    <xf numFmtId="0" fontId="20" fillId="26" borderId="101" xfId="0" applyFont="1" applyFill="1" applyBorder="1" applyAlignment="1">
      <alignment horizontal="right" vertical="center"/>
    </xf>
    <xf numFmtId="0" fontId="20" fillId="26" borderId="102" xfId="0" applyFont="1" applyFill="1" applyBorder="1" applyAlignment="1">
      <alignment horizontal="right" vertical="center"/>
    </xf>
    <xf numFmtId="182" fontId="2" fillId="30" borderId="125" xfId="60" applyNumberFormat="1" applyFont="1" applyFill="1" applyBorder="1" applyAlignment="1">
      <alignment horizontal="center" vertical="center"/>
    </xf>
    <xf numFmtId="182" fontId="2" fillId="30" borderId="102" xfId="60" applyNumberFormat="1" applyFont="1" applyFill="1" applyBorder="1" applyAlignment="1">
      <alignment horizontal="center" vertical="center"/>
    </xf>
    <xf numFmtId="182" fontId="2" fillId="30" borderId="126" xfId="60" applyNumberFormat="1" applyFont="1" applyFill="1" applyBorder="1" applyAlignment="1">
      <alignment horizontal="center" vertical="center"/>
    </xf>
    <xf numFmtId="0" fontId="2" fillId="0" borderId="2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26" borderId="36" xfId="0" applyFont="1" applyFill="1" applyBorder="1" applyAlignment="1">
      <alignment horizontal="right" vertical="center"/>
    </xf>
    <xf numFmtId="0" fontId="2" fillId="26" borderId="37" xfId="0" applyFont="1" applyFill="1" applyBorder="1" applyAlignment="1">
      <alignment horizontal="right" vertical="center"/>
    </xf>
    <xf numFmtId="0" fontId="2" fillId="26" borderId="59" xfId="0" applyFont="1" applyFill="1" applyBorder="1" applyAlignment="1">
      <alignment horizontal="right" vertical="center"/>
    </xf>
    <xf numFmtId="0" fontId="45" fillId="0" borderId="18" xfId="0" applyFont="1" applyBorder="1" applyAlignment="1" applyProtection="1" quotePrefix="1">
      <alignment horizontal="center" vertical="center" wrapText="1"/>
      <protection/>
    </xf>
    <xf numFmtId="0" fontId="45" fillId="0" borderId="26" xfId="0" applyFont="1" applyBorder="1" applyAlignment="1" applyProtection="1">
      <alignment horizontal="center" vertical="center" wrapText="1"/>
      <protection/>
    </xf>
    <xf numFmtId="0" fontId="2" fillId="26" borderId="106" xfId="0" applyFont="1" applyFill="1" applyBorder="1" applyAlignment="1">
      <alignment horizontal="center" vertical="center" wrapText="1"/>
    </xf>
    <xf numFmtId="0" fontId="2" fillId="26" borderId="15" xfId="0" applyFont="1" applyFill="1" applyBorder="1" applyAlignment="1">
      <alignment horizontal="center" vertical="center" wrapText="1"/>
    </xf>
    <xf numFmtId="0" fontId="2" fillId="26" borderId="101" xfId="0" applyFont="1" applyFill="1" applyBorder="1" applyAlignment="1">
      <alignment horizontal="right" vertical="center"/>
    </xf>
    <xf numFmtId="0" fontId="2" fillId="26" borderId="102" xfId="0" applyFont="1" applyFill="1" applyBorder="1" applyAlignment="1">
      <alignment horizontal="right" vertical="center"/>
    </xf>
    <xf numFmtId="0" fontId="45" fillId="0" borderId="127" xfId="0" applyFont="1" applyBorder="1" applyAlignment="1" applyProtection="1" quotePrefix="1">
      <alignment horizontal="center" vertical="center" wrapText="1"/>
      <protection/>
    </xf>
    <xf numFmtId="182" fontId="2" fillId="30" borderId="52" xfId="60" applyNumberFormat="1" applyFont="1" applyFill="1" applyBorder="1" applyAlignment="1">
      <alignment horizontal="center" vertical="center"/>
    </xf>
    <xf numFmtId="182" fontId="2" fillId="30" borderId="59" xfId="60" applyNumberFormat="1" applyFont="1" applyFill="1" applyBorder="1" applyAlignment="1">
      <alignment horizontal="center" vertical="center"/>
    </xf>
    <xf numFmtId="0" fontId="2" fillId="26" borderId="91" xfId="0" applyFont="1" applyFill="1" applyBorder="1" applyAlignment="1">
      <alignment horizontal="center" vertical="center"/>
    </xf>
    <xf numFmtId="0" fontId="0" fillId="0" borderId="101" xfId="0" applyBorder="1" applyAlignment="1" applyProtection="1">
      <alignment horizontal="left" vertical="top" wrapText="1"/>
      <protection locked="0"/>
    </xf>
    <xf numFmtId="0" fontId="0" fillId="0" borderId="102" xfId="0" applyBorder="1" applyAlignment="1" applyProtection="1">
      <alignment horizontal="left" vertical="top" wrapText="1"/>
      <protection locked="0"/>
    </xf>
    <xf numFmtId="0" fontId="0" fillId="0" borderId="126" xfId="0" applyBorder="1" applyAlignment="1" applyProtection="1">
      <alignment horizontal="left" vertical="top" wrapText="1"/>
      <protection locked="0"/>
    </xf>
    <xf numFmtId="0" fontId="2" fillId="26" borderId="106" xfId="0" applyFont="1" applyFill="1" applyBorder="1" applyAlignment="1">
      <alignment horizontal="center" vertical="center"/>
    </xf>
    <xf numFmtId="0" fontId="2" fillId="26" borderId="15" xfId="0" applyFont="1" applyFill="1" applyBorder="1" applyAlignment="1">
      <alignment horizontal="center" vertical="center"/>
    </xf>
    <xf numFmtId="0" fontId="2" fillId="26" borderId="16" xfId="0" applyFont="1" applyFill="1" applyBorder="1" applyAlignment="1">
      <alignment horizontal="center" vertical="center"/>
    </xf>
    <xf numFmtId="0" fontId="0" fillId="26" borderId="128" xfId="0" applyFill="1" applyBorder="1" applyAlignment="1">
      <alignment horizontal="center" vertical="center" wrapText="1"/>
    </xf>
    <xf numFmtId="0" fontId="0" fillId="26" borderId="129" xfId="0" applyFill="1" applyBorder="1" applyAlignment="1">
      <alignment horizontal="center" vertical="center" wrapText="1"/>
    </xf>
    <xf numFmtId="0" fontId="45" fillId="0" borderId="30" xfId="0" applyFont="1" applyBorder="1" applyAlignment="1" applyProtection="1" quotePrefix="1">
      <alignment horizontal="center" vertical="center" wrapText="1"/>
      <protection/>
    </xf>
    <xf numFmtId="0" fontId="45" fillId="0" borderId="25" xfId="0" applyFont="1" applyBorder="1" applyAlignment="1" applyProtection="1">
      <alignment horizontal="center" vertical="center" wrapText="1"/>
      <protection/>
    </xf>
    <xf numFmtId="0" fontId="2" fillId="26" borderId="99" xfId="0" applyFont="1" applyFill="1" applyBorder="1" applyAlignment="1">
      <alignment horizontal="center" vertical="center"/>
    </xf>
    <xf numFmtId="0" fontId="2" fillId="26" borderId="113" xfId="0" applyFont="1" applyFill="1" applyBorder="1" applyAlignment="1">
      <alignment horizontal="center" vertical="center"/>
    </xf>
    <xf numFmtId="0" fontId="2" fillId="26" borderId="114" xfId="0" applyFont="1" applyFill="1" applyBorder="1" applyAlignment="1">
      <alignment horizontal="center" vertical="center"/>
    </xf>
    <xf numFmtId="0" fontId="45" fillId="0" borderId="104" xfId="0" applyFont="1" applyBorder="1" applyAlignment="1" applyProtection="1">
      <alignment horizontal="center" vertical="center" wrapText="1"/>
      <protection locked="0"/>
    </xf>
    <xf numFmtId="0" fontId="45" fillId="0" borderId="105" xfId="0" applyFont="1" applyBorder="1" applyAlignment="1" applyProtection="1">
      <alignment horizontal="center" vertical="center" wrapText="1"/>
      <protection locked="0"/>
    </xf>
    <xf numFmtId="0" fontId="45" fillId="0" borderId="107" xfId="0" applyFont="1" applyBorder="1" applyAlignment="1" applyProtection="1">
      <alignment horizontal="center" vertical="center" wrapText="1"/>
      <protection locked="0"/>
    </xf>
    <xf numFmtId="0" fontId="19" fillId="36" borderId="78" xfId="0" applyFont="1" applyFill="1" applyBorder="1" applyAlignment="1">
      <alignment horizontal="center" vertical="center"/>
    </xf>
    <xf numFmtId="0" fontId="0" fillId="36" borderId="78" xfId="0" applyFont="1" applyFill="1" applyBorder="1" applyAlignment="1">
      <alignment horizontal="center" vertical="center"/>
    </xf>
    <xf numFmtId="3" fontId="25" fillId="26" borderId="130" xfId="0" applyNumberFormat="1" applyFont="1" applyFill="1" applyBorder="1" applyAlignment="1" applyProtection="1">
      <alignment horizontal="center" vertical="center" wrapText="1"/>
      <protection/>
    </xf>
    <xf numFmtId="3" fontId="25" fillId="26" borderId="83" xfId="0" applyNumberFormat="1" applyFont="1" applyFill="1" applyBorder="1" applyAlignment="1" applyProtection="1">
      <alignment horizontal="center" vertical="center" wrapText="1"/>
      <protection/>
    </xf>
    <xf numFmtId="0" fontId="30" fillId="0" borderId="0" xfId="72" applyFont="1" applyFill="1" applyBorder="1" applyAlignment="1" applyProtection="1" quotePrefix="1">
      <alignment horizontal="left" vertical="center"/>
      <protection/>
    </xf>
    <xf numFmtId="0" fontId="30" fillId="0" borderId="0" xfId="72" applyFont="1" applyFill="1" applyBorder="1" applyAlignment="1" applyProtection="1">
      <alignment horizontal="left" vertical="center"/>
      <protection/>
    </xf>
    <xf numFmtId="0" fontId="30" fillId="0" borderId="104" xfId="72" applyFont="1" applyFill="1" applyBorder="1" applyAlignment="1" applyProtection="1">
      <alignment horizontal="left" vertical="center"/>
      <protection locked="0"/>
    </xf>
    <xf numFmtId="0" fontId="30" fillId="0" borderId="105" xfId="72" applyFont="1" applyFill="1" applyBorder="1" applyAlignment="1" applyProtection="1">
      <alignment horizontal="left" vertical="center"/>
      <protection locked="0"/>
    </xf>
    <xf numFmtId="0" fontId="20" fillId="26" borderId="130" xfId="72" applyFont="1" applyFill="1" applyBorder="1" applyAlignment="1" applyProtection="1">
      <alignment horizontal="center" vertical="center" wrapText="1"/>
      <protection/>
    </xf>
    <xf numFmtId="0" fontId="20" fillId="26" borderId="83" xfId="72" applyFont="1" applyFill="1" applyBorder="1" applyAlignment="1" applyProtection="1">
      <alignment horizontal="center" vertical="center" wrapText="1"/>
      <protection/>
    </xf>
    <xf numFmtId="0" fontId="20" fillId="26" borderId="43" xfId="72" applyFont="1" applyFill="1" applyBorder="1" applyAlignment="1" applyProtection="1">
      <alignment horizontal="center" vertical="center" wrapText="1"/>
      <protection/>
    </xf>
    <xf numFmtId="0" fontId="20" fillId="0" borderId="52" xfId="72" applyFont="1" applyFill="1" applyBorder="1" applyAlignment="1" applyProtection="1">
      <alignment horizontal="center" vertical="center"/>
      <protection locked="0"/>
    </xf>
    <xf numFmtId="0" fontId="20" fillId="0" borderId="59" xfId="72" applyFont="1" applyFill="1" applyBorder="1" applyAlignment="1" applyProtection="1">
      <alignment horizontal="center" vertical="center"/>
      <protection locked="0"/>
    </xf>
    <xf numFmtId="0" fontId="30" fillId="0" borderId="109" xfId="72" applyFont="1" applyFill="1" applyBorder="1" applyAlignment="1" applyProtection="1" quotePrefix="1">
      <alignment horizontal="left" vertical="center"/>
      <protection/>
    </xf>
    <xf numFmtId="0" fontId="30" fillId="0" borderId="110" xfId="72" applyFont="1" applyFill="1" applyBorder="1" applyAlignment="1" applyProtection="1">
      <alignment horizontal="left" vertical="center"/>
      <protection/>
    </xf>
    <xf numFmtId="0" fontId="20" fillId="0" borderId="37" xfId="72" applyFont="1" applyFill="1" applyBorder="1" applyAlignment="1" applyProtection="1">
      <alignment horizontal="center" vertical="center"/>
      <protection locked="0"/>
    </xf>
    <xf numFmtId="0" fontId="20" fillId="32" borderId="52" xfId="72" applyFont="1" applyFill="1" applyBorder="1" applyAlignment="1" applyProtection="1">
      <alignment horizontal="center" vertical="center"/>
      <protection/>
    </xf>
    <xf numFmtId="0" fontId="20" fillId="32" borderId="59" xfId="72" applyFont="1" applyFill="1" applyBorder="1" applyAlignment="1" applyProtection="1">
      <alignment horizontal="center" vertical="center"/>
      <protection/>
    </xf>
    <xf numFmtId="0" fontId="20" fillId="26" borderId="52" xfId="72" applyFont="1" applyFill="1" applyBorder="1" applyAlignment="1" applyProtection="1">
      <alignment horizontal="center" vertical="center"/>
      <protection/>
    </xf>
    <xf numFmtId="0" fontId="20" fillId="26" borderId="59" xfId="72" applyFont="1" applyFill="1" applyBorder="1" applyAlignment="1" applyProtection="1">
      <alignment horizontal="center" vertical="center"/>
      <protection/>
    </xf>
    <xf numFmtId="0" fontId="30" fillId="33" borderId="52" xfId="72" applyFont="1" applyFill="1" applyBorder="1" applyAlignment="1" applyProtection="1">
      <alignment horizontal="center" vertical="center"/>
      <protection/>
    </xf>
    <xf numFmtId="0" fontId="30" fillId="33" borderId="37" xfId="72" applyFont="1" applyFill="1" applyBorder="1" applyAlignment="1" applyProtection="1">
      <alignment horizontal="center" vertical="center"/>
      <protection/>
    </xf>
    <xf numFmtId="0" fontId="30" fillId="33" borderId="59" xfId="72"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Border="1" applyAlignment="1">
      <alignment/>
    </xf>
    <xf numFmtId="0" fontId="29" fillId="0" borderId="52" xfId="72" applyFont="1" applyFill="1" applyBorder="1" applyAlignment="1" applyProtection="1">
      <alignment horizontal="left" vertical="center"/>
      <protection locked="0"/>
    </xf>
    <xf numFmtId="0" fontId="29" fillId="0" borderId="37" xfId="72" applyFont="1" applyFill="1" applyBorder="1" applyAlignment="1" applyProtection="1">
      <alignment horizontal="left" vertical="center"/>
      <protection locked="0"/>
    </xf>
    <xf numFmtId="0" fontId="31" fillId="32" borderId="52" xfId="0" applyFont="1" applyFill="1" applyBorder="1" applyAlignment="1" applyProtection="1">
      <alignment horizontal="center" vertical="center" wrapText="1"/>
      <protection/>
    </xf>
    <xf numFmtId="0" fontId="31" fillId="32" borderId="37" xfId="0" applyFont="1" applyFill="1" applyBorder="1" applyAlignment="1" applyProtection="1">
      <alignment horizontal="center" vertical="center" wrapText="1"/>
      <protection/>
    </xf>
    <xf numFmtId="0" fontId="22" fillId="26" borderId="52" xfId="0" applyFont="1" applyFill="1" applyBorder="1" applyAlignment="1" applyProtection="1">
      <alignment horizontal="center" vertical="center"/>
      <protection/>
    </xf>
    <xf numFmtId="0" fontId="22" fillId="26" borderId="37" xfId="0" applyFont="1" applyFill="1" applyBorder="1" applyAlignment="1" applyProtection="1">
      <alignment horizontal="center" vertical="center"/>
      <protection/>
    </xf>
    <xf numFmtId="0" fontId="22" fillId="26" borderId="59" xfId="0" applyFont="1" applyFill="1" applyBorder="1" applyAlignment="1" applyProtection="1">
      <alignment horizontal="center" vertical="center"/>
      <protection/>
    </xf>
    <xf numFmtId="3" fontId="27" fillId="0" borderId="52" xfId="0" applyNumberFormat="1" applyFont="1" applyBorder="1" applyAlignment="1" applyProtection="1">
      <alignment horizontal="left" vertical="center"/>
      <protection/>
    </xf>
    <xf numFmtId="3" fontId="27" fillId="0" borderId="37" xfId="0" applyNumberFormat="1" applyFont="1" applyBorder="1" applyAlignment="1" applyProtection="1">
      <alignment horizontal="left" vertical="center"/>
      <protection/>
    </xf>
    <xf numFmtId="3" fontId="27" fillId="0" borderId="59" xfId="0" applyNumberFormat="1" applyFont="1" applyBorder="1" applyAlignment="1" applyProtection="1">
      <alignment horizontal="left" vertical="center"/>
      <protection/>
    </xf>
    <xf numFmtId="0" fontId="27" fillId="0" borderId="52" xfId="0" applyFont="1" applyBorder="1" applyAlignment="1" applyProtection="1">
      <alignment horizontal="left" vertical="center"/>
      <protection locked="0"/>
    </xf>
    <xf numFmtId="0" fontId="27" fillId="0" borderId="37" xfId="0" applyFont="1" applyBorder="1" applyAlignment="1" applyProtection="1">
      <alignment horizontal="left" vertical="center"/>
      <protection locked="0"/>
    </xf>
    <xf numFmtId="0" fontId="27" fillId="0" borderId="59" xfId="0" applyFont="1" applyBorder="1" applyAlignment="1" applyProtection="1">
      <alignment horizontal="left" vertical="center"/>
      <protection locked="0"/>
    </xf>
    <xf numFmtId="0" fontId="36" fillId="26" borderId="52" xfId="0" applyFont="1" applyFill="1" applyBorder="1" applyAlignment="1" applyProtection="1">
      <alignment horizontal="center" vertical="center" wrapText="1"/>
      <protection/>
    </xf>
    <xf numFmtId="0" fontId="36" fillId="26" borderId="37" xfId="0" applyFont="1" applyFill="1" applyBorder="1" applyAlignment="1" applyProtection="1">
      <alignment horizontal="center" vertical="center" wrapText="1"/>
      <protection/>
    </xf>
    <xf numFmtId="0" fontId="36" fillId="26" borderId="59" xfId="0" applyFont="1" applyFill="1" applyBorder="1" applyAlignment="1" applyProtection="1">
      <alignment horizontal="center" vertical="center" wrapText="1"/>
      <protection/>
    </xf>
    <xf numFmtId="3" fontId="25" fillId="26" borderId="10" xfId="0" applyNumberFormat="1" applyFont="1" applyFill="1" applyBorder="1" applyAlignment="1" applyProtection="1">
      <alignment horizontal="center" vertical="center" wrapText="1"/>
      <protection/>
    </xf>
    <xf numFmtId="0" fontId="20" fillId="26" borderId="37" xfId="72" applyFont="1" applyFill="1" applyBorder="1" applyAlignment="1" applyProtection="1">
      <alignment horizontal="center" vertical="center"/>
      <protection/>
    </xf>
    <xf numFmtId="0" fontId="25" fillId="0" borderId="0" xfId="0" applyFont="1" applyBorder="1" applyAlignment="1" applyProtection="1">
      <alignment horizontal="center"/>
      <protection/>
    </xf>
    <xf numFmtId="0" fontId="26" fillId="26" borderId="10" xfId="0" applyFont="1" applyFill="1" applyBorder="1" applyAlignment="1" applyProtection="1">
      <alignment horizontal="center" vertical="center" wrapText="1"/>
      <protection/>
    </xf>
    <xf numFmtId="0" fontId="24" fillId="32" borderId="53" xfId="72" applyFont="1" applyFill="1" applyBorder="1" applyAlignment="1" applyProtection="1">
      <alignment horizontal="center" vertical="center"/>
      <protection/>
    </xf>
    <xf numFmtId="0" fontId="24" fillId="32" borderId="56" xfId="72" applyFont="1" applyFill="1" applyBorder="1" applyAlignment="1" applyProtection="1">
      <alignment horizontal="center" vertical="center"/>
      <protection/>
    </xf>
    <xf numFmtId="3" fontId="25" fillId="26" borderId="43" xfId="0" applyNumberFormat="1"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protection/>
    </xf>
    <xf numFmtId="0" fontId="0" fillId="32" borderId="52" xfId="0" applyFont="1" applyFill="1" applyBorder="1" applyAlignment="1" applyProtection="1">
      <alignment horizontal="center" vertical="center"/>
      <protection/>
    </xf>
    <xf numFmtId="0" fontId="19" fillId="32" borderId="52" xfId="0" applyFont="1" applyFill="1" applyBorder="1" applyAlignment="1" applyProtection="1">
      <alignment horizontal="center" vertical="center"/>
      <protection/>
    </xf>
    <xf numFmtId="0" fontId="19" fillId="32" borderId="37" xfId="0" applyFont="1" applyFill="1" applyBorder="1" applyAlignment="1" applyProtection="1">
      <alignment horizontal="center" vertical="center"/>
      <protection/>
    </xf>
    <xf numFmtId="0" fontId="2" fillId="31" borderId="43" xfId="0" applyFont="1" applyFill="1" applyBorder="1" applyAlignment="1" applyProtection="1">
      <alignment horizontal="center" vertical="center"/>
      <protection/>
    </xf>
    <xf numFmtId="0" fontId="2" fillId="31" borderId="43" xfId="0" applyFont="1" applyFill="1" applyBorder="1" applyAlignment="1" applyProtection="1">
      <alignment horizontal="center" vertical="center"/>
      <protection locked="0"/>
    </xf>
    <xf numFmtId="0" fontId="2" fillId="26" borderId="42" xfId="0" applyFont="1" applyFill="1" applyBorder="1" applyAlignment="1" applyProtection="1">
      <alignment horizontal="center" vertical="center"/>
      <protection/>
    </xf>
    <xf numFmtId="0" fontId="2" fillId="26" borderId="56" xfId="0" applyFont="1" applyFill="1" applyBorder="1" applyAlignment="1" applyProtection="1">
      <alignment horizontal="center" vertical="center"/>
      <protection/>
    </xf>
    <xf numFmtId="3" fontId="19" fillId="32" borderId="52" xfId="0" applyNumberFormat="1" applyFont="1" applyFill="1" applyBorder="1" applyAlignment="1" applyProtection="1">
      <alignment horizontal="center" vertical="center"/>
      <protection/>
    </xf>
    <xf numFmtId="3" fontId="19" fillId="32" borderId="37" xfId="0" applyNumberFormat="1" applyFont="1" applyFill="1" applyBorder="1" applyAlignment="1" applyProtection="1">
      <alignment horizontal="center" vertical="center"/>
      <protection/>
    </xf>
    <xf numFmtId="3" fontId="19" fillId="32" borderId="59" xfId="0" applyNumberFormat="1" applyFont="1" applyFill="1" applyBorder="1" applyAlignment="1" applyProtection="1">
      <alignment horizontal="center" vertical="center"/>
      <protection/>
    </xf>
    <xf numFmtId="0" fontId="2" fillId="26" borderId="42" xfId="0" applyFont="1" applyFill="1" applyBorder="1" applyAlignment="1" applyProtection="1">
      <alignment horizontal="right" vertical="center"/>
      <protection/>
    </xf>
    <xf numFmtId="0" fontId="2" fillId="26" borderId="56" xfId="0" applyFont="1" applyFill="1" applyBorder="1" applyAlignment="1" applyProtection="1">
      <alignment horizontal="right" vertical="center"/>
      <protection/>
    </xf>
    <xf numFmtId="0" fontId="2" fillId="26" borderId="57" xfId="0" applyFont="1" applyFill="1" applyBorder="1" applyAlignment="1" applyProtection="1">
      <alignment horizontal="right" vertical="center"/>
      <protection/>
    </xf>
    <xf numFmtId="0" fontId="19" fillId="31" borderId="52" xfId="0" applyFont="1" applyFill="1" applyBorder="1" applyAlignment="1" applyProtection="1">
      <alignment horizontal="center" vertical="center"/>
      <protection/>
    </xf>
    <xf numFmtId="0" fontId="19" fillId="31" borderId="37" xfId="0" applyFont="1" applyFill="1" applyBorder="1" applyAlignment="1" applyProtection="1">
      <alignment horizontal="center" vertical="center"/>
      <protection/>
    </xf>
    <xf numFmtId="0" fontId="19" fillId="31" borderId="59" xfId="0" applyFont="1" applyFill="1" applyBorder="1" applyAlignment="1" applyProtection="1">
      <alignment horizontal="center" vertical="center"/>
      <protection/>
    </xf>
    <xf numFmtId="49" fontId="25" fillId="31" borderId="48" xfId="0" applyNumberFormat="1" applyFont="1" applyFill="1" applyBorder="1" applyAlignment="1" applyProtection="1">
      <alignment horizontal="center" vertical="center" wrapText="1"/>
      <protection/>
    </xf>
    <xf numFmtId="49" fontId="25" fillId="31" borderId="131" xfId="0" applyNumberFormat="1" applyFont="1" applyFill="1" applyBorder="1" applyAlignment="1" applyProtection="1">
      <alignment horizontal="center" vertical="center" wrapText="1"/>
      <protection/>
    </xf>
    <xf numFmtId="49" fontId="25" fillId="31" borderId="49" xfId="0" applyNumberFormat="1" applyFont="1" applyFill="1" applyBorder="1" applyAlignment="1" applyProtection="1">
      <alignment horizontal="center" vertical="center" wrapText="1"/>
      <protection/>
    </xf>
    <xf numFmtId="49" fontId="25" fillId="31" borderId="132" xfId="0" applyNumberFormat="1" applyFont="1" applyFill="1" applyBorder="1" applyAlignment="1" applyProtection="1">
      <alignment horizontal="center" vertical="center" wrapText="1"/>
      <protection/>
    </xf>
    <xf numFmtId="49" fontId="25" fillId="31" borderId="50" xfId="0" applyNumberFormat="1" applyFont="1" applyFill="1" applyBorder="1" applyAlignment="1" applyProtection="1">
      <alignment horizontal="center" vertical="center" wrapText="1"/>
      <protection/>
    </xf>
    <xf numFmtId="49" fontId="25" fillId="31" borderId="133" xfId="0" applyNumberFormat="1" applyFont="1" applyFill="1" applyBorder="1" applyAlignment="1" applyProtection="1">
      <alignment horizontal="center" vertical="center" wrapText="1"/>
      <protection/>
    </xf>
    <xf numFmtId="14" fontId="2" fillId="31" borderId="134" xfId="0" applyNumberFormat="1" applyFont="1" applyFill="1" applyBorder="1" applyAlignment="1" applyProtection="1">
      <alignment horizontal="center" vertical="center" wrapText="1"/>
      <protection/>
    </xf>
    <xf numFmtId="14" fontId="2" fillId="31" borderId="53" xfId="0" applyNumberFormat="1" applyFont="1" applyFill="1" applyBorder="1" applyAlignment="1" applyProtection="1">
      <alignment horizontal="center" vertical="center" wrapText="1"/>
      <protection/>
    </xf>
    <xf numFmtId="14" fontId="2" fillId="31" borderId="135" xfId="0" applyNumberFormat="1" applyFont="1" applyFill="1" applyBorder="1" applyAlignment="1" applyProtection="1">
      <alignment horizontal="center" vertical="center" wrapText="1"/>
      <protection/>
    </xf>
    <xf numFmtId="14" fontId="2" fillId="31" borderId="42" xfId="0" applyNumberFormat="1" applyFont="1" applyFill="1" applyBorder="1" applyAlignment="1" applyProtection="1">
      <alignment horizontal="center" vertical="center" wrapText="1"/>
      <protection/>
    </xf>
    <xf numFmtId="14" fontId="2" fillId="31" borderId="56" xfId="0" applyNumberFormat="1" applyFont="1" applyFill="1" applyBorder="1" applyAlignment="1" applyProtection="1">
      <alignment horizontal="center" vertical="center" wrapText="1"/>
      <protection/>
    </xf>
    <xf numFmtId="14" fontId="2" fillId="31" borderId="57" xfId="0" applyNumberFormat="1" applyFont="1" applyFill="1" applyBorder="1" applyAlignment="1" applyProtection="1">
      <alignment horizontal="center" vertical="center" wrapText="1"/>
      <protection/>
    </xf>
  </cellXfs>
  <cellStyles count="7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Ausgabe 2" xfId="40"/>
    <cellStyle name="Ausgabe 3" xfId="41"/>
    <cellStyle name="Ausgabe 4" xfId="42"/>
    <cellStyle name="Berechnung" xfId="43"/>
    <cellStyle name="Berechnung 2" xfId="44"/>
    <cellStyle name="Berechnung 3" xfId="45"/>
    <cellStyle name="Berechnung 4" xfId="46"/>
    <cellStyle name="Followed Hyperlink" xfId="47"/>
    <cellStyle name="Comma [0]" xfId="48"/>
    <cellStyle name="Eingabe" xfId="49"/>
    <cellStyle name="Eingabe 2" xfId="50"/>
    <cellStyle name="Eingabe 3" xfId="51"/>
    <cellStyle name="Eingabe 4" xfId="52"/>
    <cellStyle name="Ergebnis" xfId="53"/>
    <cellStyle name="Ergebnis 2" xfId="54"/>
    <cellStyle name="Ergebnis 3" xfId="55"/>
    <cellStyle name="Ergebnis 4" xfId="56"/>
    <cellStyle name="Erklärender Text" xfId="57"/>
    <cellStyle name="Euro" xfId="58"/>
    <cellStyle name="Gut" xfId="59"/>
    <cellStyle name="Comma" xfId="60"/>
    <cellStyle name="Hyperlink" xfId="61"/>
    <cellStyle name="Neutral" xfId="62"/>
    <cellStyle name="Notiz" xfId="63"/>
    <cellStyle name="Notiz 2" xfId="64"/>
    <cellStyle name="Notiz 3" xfId="65"/>
    <cellStyle name="Notiz 4" xfId="66"/>
    <cellStyle name="Percent" xfId="67"/>
    <cellStyle name="Schlecht" xfId="68"/>
    <cellStyle name="Standard 2" xfId="69"/>
    <cellStyle name="Standard 2 2" xfId="70"/>
    <cellStyle name="Standard 2_Entwurf_M1-Kostenkalkulation mit Erlaeuterungen-2018-07-17" xfId="71"/>
    <cellStyle name="Standard 2_Kostenkalkulationen_v28" xfId="72"/>
    <cellStyle name="Standard 3" xfId="73"/>
    <cellStyle name="Standard 4" xfId="74"/>
    <cellStyle name="Überschrift" xfId="75"/>
    <cellStyle name="Überschrift 1" xfId="76"/>
    <cellStyle name="Überschrift 2" xfId="77"/>
    <cellStyle name="Überschrift 3" xfId="78"/>
    <cellStyle name="Überschrift 4" xfId="79"/>
    <cellStyle name="Verknüpfte Zelle" xfId="80"/>
    <cellStyle name="Currency" xfId="81"/>
    <cellStyle name="Currency [0]" xfId="82"/>
    <cellStyle name="Warnender Text" xfId="83"/>
    <cellStyle name="Zelle überprüfen" xfId="84"/>
  </cellStyles>
  <dxfs count="8">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2AB28"/>
      <rgbColor rgb="00FFFFFF"/>
      <rgbColor rgb="00DDDDDD"/>
      <rgbColor rgb="00C0C0C0"/>
      <rgbColor rgb="00FFFFCC"/>
      <rgbColor rgb="0082AB28"/>
      <rgbColor rgb="000066CC"/>
      <rgbColor rgb="00CCCCFF"/>
      <rgbColor rgb="00000080"/>
      <rgbColor rgb="00FF00FF"/>
      <rgbColor rgb="00FFFF00"/>
      <rgbColor rgb="0000FFFF"/>
      <rgbColor rgb="00800080"/>
      <rgbColor rgb="00FAC090"/>
      <rgbColor rgb="00FF747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iso\Hotline\INFORMAT\LE\2018\LE_INFO_2018_01_Kostenplausibilisierung\01_Kostenkalkulationen_F4_mit_Kostenplausibilisi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Erläuterungen"/>
      <sheetName val="Übersicht Vorhaben"/>
      <sheetName val="TEMPLATE Übersicht"/>
      <sheetName val="AP - test 1"/>
      <sheetName val="TEMPLATE Arbeitspak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customProperty" Target="../customProperty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customProperty" Target="../customProperty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sheetPr codeName="UserGuide">
    <pageSetUpPr fitToPage="1"/>
  </sheetPr>
  <dimension ref="A1:B17"/>
  <sheetViews>
    <sheetView showGridLines="0" tabSelected="1" zoomScalePageLayoutView="0" workbookViewId="0" topLeftCell="A1">
      <selection activeCell="B6" sqref="B6"/>
    </sheetView>
  </sheetViews>
  <sheetFormatPr defaultColWidth="11.421875" defaultRowHeight="12.75"/>
  <cols>
    <col min="1" max="1" width="4.28125" style="0" customWidth="1"/>
    <col min="2" max="2" width="128.57421875" style="0" customWidth="1"/>
  </cols>
  <sheetData>
    <row r="1" spans="1:2" ht="13.5" thickBot="1">
      <c r="A1" s="218"/>
      <c r="B1" s="232" t="s">
        <v>165</v>
      </c>
    </row>
    <row r="2" spans="1:2" ht="33" customHeight="1">
      <c r="A2" s="219"/>
      <c r="B2" s="235" t="s">
        <v>150</v>
      </c>
    </row>
    <row r="3" spans="1:2" ht="4.5" customHeight="1">
      <c r="A3" s="220"/>
      <c r="B3" s="221"/>
    </row>
    <row r="4" spans="1:2" ht="67.5" customHeight="1">
      <c r="A4" s="222" t="s">
        <v>151</v>
      </c>
      <c r="B4" s="223" t="s">
        <v>157</v>
      </c>
    </row>
    <row r="5" spans="1:2" ht="4.5" customHeight="1">
      <c r="A5" s="224"/>
      <c r="B5" s="225"/>
    </row>
    <row r="6" spans="1:2" ht="168.75" customHeight="1">
      <c r="A6" s="222" t="s">
        <v>152</v>
      </c>
      <c r="B6" s="226" t="s">
        <v>169</v>
      </c>
    </row>
    <row r="7" spans="1:2" ht="4.5" customHeight="1">
      <c r="A7" s="224"/>
      <c r="B7" s="225"/>
    </row>
    <row r="8" spans="1:2" ht="108.75" customHeight="1">
      <c r="A8" s="222" t="s">
        <v>153</v>
      </c>
      <c r="B8" s="226" t="s">
        <v>170</v>
      </c>
    </row>
    <row r="9" spans="1:2" ht="4.5" customHeight="1">
      <c r="A9" s="224"/>
      <c r="B9" s="225"/>
    </row>
    <row r="10" spans="1:2" ht="95.25" customHeight="1">
      <c r="A10" s="222" t="s">
        <v>154</v>
      </c>
      <c r="B10" s="223" t="s">
        <v>171</v>
      </c>
    </row>
    <row r="11" spans="1:2" ht="4.5" customHeight="1">
      <c r="A11" s="224"/>
      <c r="B11" s="225"/>
    </row>
    <row r="12" spans="1:2" ht="135.75" customHeight="1">
      <c r="A12" s="236" t="s">
        <v>155</v>
      </c>
      <c r="B12" s="227" t="s">
        <v>160</v>
      </c>
    </row>
    <row r="13" spans="1:2" ht="75.75" customHeight="1">
      <c r="A13" s="236"/>
      <c r="B13" s="228" t="s">
        <v>168</v>
      </c>
    </row>
    <row r="14" spans="1:2" ht="4.5" customHeight="1">
      <c r="A14" s="220"/>
      <c r="B14" s="229"/>
    </row>
    <row r="15" spans="1:2" ht="75" customHeight="1">
      <c r="A15" s="236" t="s">
        <v>156</v>
      </c>
      <c r="B15" s="227" t="s">
        <v>158</v>
      </c>
    </row>
    <row r="16" spans="1:2" ht="134.25" customHeight="1">
      <c r="A16" s="236"/>
      <c r="B16" s="228" t="s">
        <v>159</v>
      </c>
    </row>
    <row r="17" spans="1:2" ht="4.5" customHeight="1" thickBot="1">
      <c r="A17" s="230"/>
      <c r="B17" s="231"/>
    </row>
  </sheetData>
  <sheetProtection sheet="1"/>
  <mergeCells count="2">
    <mergeCell ref="A12:A13"/>
    <mergeCell ref="A15:A16"/>
  </mergeCells>
  <printOptions/>
  <pageMargins left="0.5905511811023623" right="0.3937007874015748" top="0.7874015748031497" bottom="0.7874015748031497" header="0" footer="0.3937007874015748"/>
  <pageSetup fitToHeight="1" fitToWidth="1" horizontalDpi="600" verticalDpi="600" orientation="portrait" paperSize="9" scale="71"/>
  <headerFooter alignWithMargins="0">
    <oddFooter>&amp;L&amp;9M1-Kostenkalkulation_v5_final_2018-07-25</oddFooter>
  </headerFooter>
</worksheet>
</file>

<file path=xl/worksheets/sheet2.xml><?xml version="1.0" encoding="utf-8"?>
<worksheet xmlns="http://schemas.openxmlformats.org/spreadsheetml/2006/main" xmlns:r="http://schemas.openxmlformats.org/officeDocument/2006/relationships">
  <sheetPr codeName="WorkpacketTemplate">
    <pageSetUpPr fitToPage="1"/>
  </sheetPr>
  <dimension ref="A1:T86"/>
  <sheetViews>
    <sheetView showGridLines="0" zoomScalePageLayoutView="0" workbookViewId="0" topLeftCell="A1">
      <selection activeCell="D11" sqref="D11:H11"/>
    </sheetView>
  </sheetViews>
  <sheetFormatPr defaultColWidth="11.421875" defaultRowHeight="12.75"/>
  <cols>
    <col min="1" max="1" width="28.57421875" style="0" customWidth="1"/>
    <col min="2" max="2" width="22.8515625" style="0" customWidth="1"/>
    <col min="3" max="4" width="7.140625" style="0" customWidth="1"/>
    <col min="6" max="7" width="8.57421875" style="0" customWidth="1"/>
    <col min="8" max="8" width="14.8515625" style="0" customWidth="1"/>
    <col min="9" max="9" width="11.421875" style="0" hidden="1" customWidth="1"/>
    <col min="10" max="10" width="26.421875" style="0" customWidth="1"/>
    <col min="11" max="11" width="34.28125" style="0" customWidth="1"/>
    <col min="12" max="12" width="40.7109375" style="0" customWidth="1"/>
    <col min="13" max="13" width="0.85546875" style="0" customWidth="1"/>
    <col min="14" max="14" width="50.57421875" style="0" hidden="1" customWidth="1"/>
    <col min="15" max="15" width="51.421875" style="0" hidden="1" customWidth="1"/>
    <col min="16" max="16" width="60.7109375" style="0" hidden="1" customWidth="1"/>
    <col min="17" max="17" width="37.140625" style="0" hidden="1" customWidth="1"/>
    <col min="18" max="18" width="94.28125" style="0" hidden="1" customWidth="1"/>
    <col min="19" max="19" width="77.140625" style="0" hidden="1" customWidth="1"/>
    <col min="20" max="20" width="109.140625" style="0" hidden="1" customWidth="1"/>
    <col min="235" max="235" width="43.8515625" style="0" customWidth="1"/>
    <col min="236" max="236" width="21.421875" style="0" customWidth="1"/>
    <col min="237" max="237" width="21.57421875" style="0" customWidth="1"/>
  </cols>
  <sheetData>
    <row r="1" spans="1:8" ht="23.25" customHeight="1">
      <c r="A1" s="312" t="s">
        <v>53</v>
      </c>
      <c r="B1" s="312"/>
      <c r="C1" s="312"/>
      <c r="D1" s="312"/>
      <c r="E1" s="312"/>
      <c r="F1" s="312"/>
      <c r="G1" s="312"/>
      <c r="H1" s="312"/>
    </row>
    <row r="2" spans="1:14" ht="13.5" thickBot="1">
      <c r="A2" s="313" t="s">
        <v>54</v>
      </c>
      <c r="B2" s="313"/>
      <c r="C2" s="313"/>
      <c r="D2" s="313"/>
      <c r="E2" s="313"/>
      <c r="F2" s="313"/>
      <c r="G2" s="313"/>
      <c r="H2" s="313"/>
      <c r="N2" t="s">
        <v>149</v>
      </c>
    </row>
    <row r="3" spans="1:14" ht="18.75" thickBot="1">
      <c r="A3" s="317" t="s">
        <v>55</v>
      </c>
      <c r="B3" s="318"/>
      <c r="C3" s="319"/>
      <c r="D3" s="314"/>
      <c r="E3" s="315"/>
      <c r="F3" s="315"/>
      <c r="G3" s="315"/>
      <c r="H3" s="316"/>
      <c r="I3" s="194" t="s">
        <v>134</v>
      </c>
      <c r="N3" s="201">
        <f>AP_ArbeitspaketIndex</f>
        <v>0</v>
      </c>
    </row>
    <row r="4" spans="1:8" ht="5.25" customHeight="1" thickBot="1">
      <c r="A4" s="2"/>
      <c r="B4" s="2"/>
      <c r="C4" s="2"/>
      <c r="D4" s="2"/>
      <c r="E4" s="2"/>
      <c r="F4" s="2"/>
      <c r="G4" s="2"/>
      <c r="H4" s="2"/>
    </row>
    <row r="5" spans="1:14" ht="18.75" thickBot="1">
      <c r="A5" s="30" t="s">
        <v>35</v>
      </c>
      <c r="B5" s="53"/>
      <c r="C5" s="45"/>
      <c r="D5" s="314"/>
      <c r="E5" s="315"/>
      <c r="F5" s="315"/>
      <c r="G5" s="315"/>
      <c r="H5" s="316"/>
      <c r="I5" s="194" t="s">
        <v>134</v>
      </c>
      <c r="L5" s="107" t="s">
        <v>117</v>
      </c>
      <c r="N5" s="201">
        <f>AP_Projektname</f>
        <v>0</v>
      </c>
    </row>
    <row r="6" spans="1:12" ht="5.25" customHeight="1">
      <c r="A6" s="51"/>
      <c r="B6" s="177"/>
      <c r="C6" s="177"/>
      <c r="D6" s="51"/>
      <c r="E6" s="51"/>
      <c r="F6" s="51"/>
      <c r="G6" s="51"/>
      <c r="H6" s="51"/>
      <c r="L6" s="184"/>
    </row>
    <row r="7" spans="1:12" s="52" customFormat="1" ht="18.75" customHeight="1">
      <c r="A7" s="51"/>
      <c r="B7" s="46" t="s">
        <v>62</v>
      </c>
      <c r="C7" s="51"/>
      <c r="D7" s="51"/>
      <c r="E7" s="51"/>
      <c r="F7" s="51"/>
      <c r="G7" s="51"/>
      <c r="H7" s="51"/>
      <c r="L7" s="178" t="s">
        <v>118</v>
      </c>
    </row>
    <row r="8" spans="1:12" ht="5.25" customHeight="1" thickBot="1">
      <c r="A8" s="3"/>
      <c r="B8" s="4"/>
      <c r="C8" s="4"/>
      <c r="D8" s="1"/>
      <c r="E8" s="1"/>
      <c r="F8" s="1"/>
      <c r="G8" s="1"/>
      <c r="H8" s="1"/>
      <c r="L8" s="173"/>
    </row>
    <row r="9" spans="1:14" ht="18.75" thickBot="1">
      <c r="A9" s="317" t="s">
        <v>56</v>
      </c>
      <c r="B9" s="318"/>
      <c r="C9" s="319"/>
      <c r="D9" s="314"/>
      <c r="E9" s="315"/>
      <c r="F9" s="315"/>
      <c r="G9" s="315"/>
      <c r="H9" s="316"/>
      <c r="I9" s="194" t="s">
        <v>134</v>
      </c>
      <c r="L9" s="174" t="s">
        <v>119</v>
      </c>
      <c r="N9" s="201">
        <f>AP_ArbeitspaketName</f>
        <v>0</v>
      </c>
    </row>
    <row r="10" spans="1:12" ht="5.25" customHeight="1" thickBot="1">
      <c r="A10" s="320" t="s">
        <v>28</v>
      </c>
      <c r="B10" s="320"/>
      <c r="C10" s="27"/>
      <c r="D10" s="338"/>
      <c r="E10" s="338"/>
      <c r="F10" s="338"/>
      <c r="G10" s="338"/>
      <c r="H10" s="338"/>
      <c r="L10" s="173"/>
    </row>
    <row r="11" spans="1:14" ht="18.75" thickBot="1">
      <c r="A11" s="317" t="s">
        <v>6</v>
      </c>
      <c r="B11" s="318"/>
      <c r="C11" s="319"/>
      <c r="D11" s="339"/>
      <c r="E11" s="340"/>
      <c r="F11" s="340"/>
      <c r="G11" s="340"/>
      <c r="H11" s="341"/>
      <c r="I11" s="194" t="s">
        <v>134</v>
      </c>
      <c r="L11" s="234" t="s">
        <v>120</v>
      </c>
      <c r="N11" s="201">
        <f>AP_Verantwortlicher</f>
        <v>0</v>
      </c>
    </row>
    <row r="12" ht="13.5" thickBot="1">
      <c r="H12" s="157" t="s">
        <v>167</v>
      </c>
    </row>
    <row r="13" spans="1:13" ht="19.5" customHeight="1" thickBot="1">
      <c r="A13" s="321" t="s">
        <v>7</v>
      </c>
      <c r="B13" s="310"/>
      <c r="C13" s="310"/>
      <c r="D13" s="310"/>
      <c r="E13" s="310"/>
      <c r="F13" s="310"/>
      <c r="G13" s="310"/>
      <c r="H13" s="311"/>
      <c r="J13" s="237" t="s">
        <v>121</v>
      </c>
      <c r="K13" s="238"/>
      <c r="L13" s="175"/>
      <c r="M13" s="195"/>
    </row>
    <row r="14" spans="1:13" ht="8.25" customHeight="1" thickBot="1">
      <c r="A14" s="335"/>
      <c r="B14" s="336"/>
      <c r="C14" s="336"/>
      <c r="D14" s="336"/>
      <c r="E14" s="336"/>
      <c r="F14" s="336"/>
      <c r="G14" s="336"/>
      <c r="H14" s="337"/>
      <c r="J14" s="195"/>
      <c r="K14" s="107"/>
      <c r="L14" s="179"/>
      <c r="M14" s="195"/>
    </row>
    <row r="15" spans="1:13" ht="25.5" customHeight="1" thickBot="1">
      <c r="A15" s="237" t="s">
        <v>44</v>
      </c>
      <c r="B15" s="310"/>
      <c r="C15" s="310"/>
      <c r="D15" s="310"/>
      <c r="E15" s="310"/>
      <c r="F15" s="310"/>
      <c r="G15" s="310"/>
      <c r="H15" s="311"/>
      <c r="I15" s="15" t="s">
        <v>50</v>
      </c>
      <c r="J15" s="239" t="s">
        <v>148</v>
      </c>
      <c r="K15" s="240"/>
      <c r="L15" s="180" t="s">
        <v>122</v>
      </c>
      <c r="M15" s="195"/>
    </row>
    <row r="16" spans="1:16" ht="25.5" customHeight="1">
      <c r="A16" s="347" t="s">
        <v>101</v>
      </c>
      <c r="B16" s="348"/>
      <c r="C16" s="28" t="s">
        <v>57</v>
      </c>
      <c r="D16" s="12" t="s">
        <v>58</v>
      </c>
      <c r="E16" s="12" t="s">
        <v>59</v>
      </c>
      <c r="F16" s="12" t="s">
        <v>60</v>
      </c>
      <c r="G16" s="103">
        <v>1</v>
      </c>
      <c r="H16" s="13" t="s">
        <v>124</v>
      </c>
      <c r="J16" s="252" t="s">
        <v>123</v>
      </c>
      <c r="K16" s="253"/>
      <c r="L16" s="215" t="s">
        <v>128</v>
      </c>
      <c r="M16" s="196"/>
      <c r="O16" t="s">
        <v>129</v>
      </c>
      <c r="P16" t="s">
        <v>131</v>
      </c>
    </row>
    <row r="17" spans="1:16" ht="12.75" hidden="1">
      <c r="A17" s="287" t="s">
        <v>107</v>
      </c>
      <c r="B17" s="288"/>
      <c r="C17" s="31"/>
      <c r="D17" s="31"/>
      <c r="E17" s="35">
        <f>ROUND(C17*D17,2)</f>
        <v>0</v>
      </c>
      <c r="F17" s="304">
        <f>ROUND(E17*G$16,2)</f>
        <v>0</v>
      </c>
      <c r="G17" s="305"/>
      <c r="H17" s="36"/>
      <c r="I17" s="188" t="s">
        <v>45</v>
      </c>
      <c r="J17" s="245" t="s">
        <v>107</v>
      </c>
      <c r="K17" s="246"/>
      <c r="L17" s="213" t="s">
        <v>107</v>
      </c>
      <c r="M17" s="195"/>
      <c r="O17" s="187" t="str">
        <f>A17</f>
        <v>-- Do Not Delete --</v>
      </c>
      <c r="P17" s="187" t="str">
        <f>J17</f>
        <v>-- Do Not Delete --</v>
      </c>
    </row>
    <row r="18" spans="1:16" ht="12.75">
      <c r="A18" s="250"/>
      <c r="B18" s="251"/>
      <c r="C18" s="32"/>
      <c r="D18" s="32"/>
      <c r="E18" s="35">
        <f aca="true" t="shared" si="0" ref="E18:E24">ROUND(C18*D18,2)</f>
        <v>0</v>
      </c>
      <c r="F18" s="304">
        <f aca="true" t="shared" si="1" ref="F18:F24">ROUND(E18*G$16,2)</f>
        <v>0</v>
      </c>
      <c r="G18" s="305"/>
      <c r="H18" s="37"/>
      <c r="I18" s="188" t="s">
        <v>45</v>
      </c>
      <c r="J18" s="243"/>
      <c r="K18" s="244"/>
      <c r="L18" s="206"/>
      <c r="M18" s="195"/>
      <c r="O18" s="187">
        <f aca="true" t="shared" si="2" ref="O18:O24">A18</f>
        <v>0</v>
      </c>
      <c r="P18" s="187">
        <f aca="true" t="shared" si="3" ref="P18:P24">J18</f>
        <v>0</v>
      </c>
    </row>
    <row r="19" spans="1:16" ht="12.75">
      <c r="A19" s="303"/>
      <c r="B19" s="259"/>
      <c r="C19" s="32"/>
      <c r="D19" s="32"/>
      <c r="E19" s="35">
        <f t="shared" si="0"/>
        <v>0</v>
      </c>
      <c r="F19" s="304">
        <f t="shared" si="1"/>
        <v>0</v>
      </c>
      <c r="G19" s="305"/>
      <c r="H19" s="37"/>
      <c r="I19" s="188" t="s">
        <v>45</v>
      </c>
      <c r="J19" s="243"/>
      <c r="K19" s="244"/>
      <c r="L19" s="206"/>
      <c r="M19" s="195"/>
      <c r="O19" s="187">
        <f t="shared" si="2"/>
        <v>0</v>
      </c>
      <c r="P19" s="187">
        <f t="shared" si="3"/>
        <v>0</v>
      </c>
    </row>
    <row r="20" spans="1:16" ht="12.75">
      <c r="A20" s="303"/>
      <c r="B20" s="259"/>
      <c r="C20" s="32"/>
      <c r="D20" s="32"/>
      <c r="E20" s="35">
        <f t="shared" si="0"/>
        <v>0</v>
      </c>
      <c r="F20" s="304">
        <f t="shared" si="1"/>
        <v>0</v>
      </c>
      <c r="G20" s="305"/>
      <c r="H20" s="37"/>
      <c r="I20" s="188" t="s">
        <v>45</v>
      </c>
      <c r="J20" s="243"/>
      <c r="K20" s="244"/>
      <c r="L20" s="206"/>
      <c r="M20" s="195"/>
      <c r="O20" s="187">
        <f t="shared" si="2"/>
        <v>0</v>
      </c>
      <c r="P20" s="187">
        <f t="shared" si="3"/>
        <v>0</v>
      </c>
    </row>
    <row r="21" spans="1:16" ht="12.75">
      <c r="A21" s="303"/>
      <c r="B21" s="259"/>
      <c r="C21" s="32"/>
      <c r="D21" s="32"/>
      <c r="E21" s="35">
        <f t="shared" si="0"/>
        <v>0</v>
      </c>
      <c r="F21" s="304">
        <f t="shared" si="1"/>
        <v>0</v>
      </c>
      <c r="G21" s="305"/>
      <c r="H21" s="37"/>
      <c r="I21" s="188" t="s">
        <v>45</v>
      </c>
      <c r="J21" s="243"/>
      <c r="K21" s="244"/>
      <c r="L21" s="206"/>
      <c r="M21" s="195"/>
      <c r="O21" s="187">
        <f t="shared" si="2"/>
        <v>0</v>
      </c>
      <c r="P21" s="187">
        <f t="shared" si="3"/>
        <v>0</v>
      </c>
    </row>
    <row r="22" spans="1:16" ht="12.75">
      <c r="A22" s="303"/>
      <c r="B22" s="259"/>
      <c r="C22" s="32"/>
      <c r="D22" s="32"/>
      <c r="E22" s="35">
        <f t="shared" si="0"/>
        <v>0</v>
      </c>
      <c r="F22" s="304">
        <f t="shared" si="1"/>
        <v>0</v>
      </c>
      <c r="G22" s="305"/>
      <c r="H22" s="37"/>
      <c r="I22" s="188" t="s">
        <v>45</v>
      </c>
      <c r="J22" s="243"/>
      <c r="K22" s="244"/>
      <c r="L22" s="206"/>
      <c r="M22" s="195"/>
      <c r="O22" s="187">
        <f t="shared" si="2"/>
        <v>0</v>
      </c>
      <c r="P22" s="187">
        <f t="shared" si="3"/>
        <v>0</v>
      </c>
    </row>
    <row r="23" spans="1:16" ht="12.75">
      <c r="A23" s="303"/>
      <c r="B23" s="259"/>
      <c r="C23" s="32"/>
      <c r="D23" s="32"/>
      <c r="E23" s="35">
        <f t="shared" si="0"/>
        <v>0</v>
      </c>
      <c r="F23" s="304">
        <f t="shared" si="1"/>
        <v>0</v>
      </c>
      <c r="G23" s="305"/>
      <c r="H23" s="37"/>
      <c r="I23" s="188" t="s">
        <v>45</v>
      </c>
      <c r="J23" s="243"/>
      <c r="K23" s="244"/>
      <c r="L23" s="206"/>
      <c r="M23" s="195"/>
      <c r="O23" s="187">
        <f t="shared" si="2"/>
        <v>0</v>
      </c>
      <c r="P23" s="187">
        <f t="shared" si="3"/>
        <v>0</v>
      </c>
    </row>
    <row r="24" spans="1:16" ht="12.75" hidden="1">
      <c r="A24" s="351" t="s">
        <v>107</v>
      </c>
      <c r="B24" s="302"/>
      <c r="C24" s="33"/>
      <c r="D24" s="33"/>
      <c r="E24" s="35">
        <f t="shared" si="0"/>
        <v>0</v>
      </c>
      <c r="F24" s="304">
        <f t="shared" si="1"/>
        <v>0</v>
      </c>
      <c r="G24" s="305"/>
      <c r="H24" s="38"/>
      <c r="I24" s="188" t="s">
        <v>45</v>
      </c>
      <c r="J24" s="245" t="s">
        <v>107</v>
      </c>
      <c r="K24" s="246"/>
      <c r="L24" s="213" t="s">
        <v>107</v>
      </c>
      <c r="M24" s="195"/>
      <c r="O24" s="187" t="str">
        <f t="shared" si="2"/>
        <v>-- Do Not Delete --</v>
      </c>
      <c r="P24" s="187" t="str">
        <f t="shared" si="3"/>
        <v>-- Do Not Delete --</v>
      </c>
    </row>
    <row r="25" spans="1:13" ht="17.25" customHeight="1">
      <c r="A25" s="342" t="s">
        <v>29</v>
      </c>
      <c r="B25" s="343"/>
      <c r="C25" s="343"/>
      <c r="D25" s="343"/>
      <c r="E25" s="344"/>
      <c r="F25" s="352">
        <f>SUM(F17:F24)</f>
        <v>0</v>
      </c>
      <c r="G25" s="353"/>
      <c r="H25" s="40">
        <f>ROUND(SUM(H17:H24),2)</f>
        <v>0</v>
      </c>
      <c r="J25" s="197"/>
      <c r="K25" s="181"/>
      <c r="L25" s="182"/>
      <c r="M25" s="195"/>
    </row>
    <row r="26" spans="1:13" ht="6" customHeight="1" thickBot="1">
      <c r="A26" s="294"/>
      <c r="B26" s="295"/>
      <c r="C26" s="295"/>
      <c r="D26" s="295"/>
      <c r="E26" s="295"/>
      <c r="F26" s="295"/>
      <c r="G26" s="295"/>
      <c r="H26" s="296"/>
      <c r="J26" s="195"/>
      <c r="K26" s="107"/>
      <c r="L26" s="183"/>
      <c r="M26" s="195"/>
    </row>
    <row r="27" spans="1:13" ht="25.5" customHeight="1" thickBot="1">
      <c r="A27" s="237" t="str">
        <f>IF(AP_IsInvestFlag=1,"Investitionskosten","Sachkosten")</f>
        <v>Sachkosten</v>
      </c>
      <c r="B27" s="310"/>
      <c r="C27" s="310"/>
      <c r="D27" s="310"/>
      <c r="E27" s="310"/>
      <c r="F27" s="310"/>
      <c r="G27" s="310"/>
      <c r="H27" s="311"/>
      <c r="J27" s="176" t="s">
        <v>125</v>
      </c>
      <c r="K27" s="176" t="s">
        <v>147</v>
      </c>
      <c r="L27" s="180" t="s">
        <v>126</v>
      </c>
      <c r="M27" s="195"/>
    </row>
    <row r="28" spans="1:17" ht="25.5" customHeight="1" thickBot="1">
      <c r="A28" s="41" t="s">
        <v>12</v>
      </c>
      <c r="B28" s="354" t="s">
        <v>11</v>
      </c>
      <c r="C28" s="354"/>
      <c r="D28" s="354"/>
      <c r="E28" s="42"/>
      <c r="F28" s="43"/>
      <c r="G28" s="43"/>
      <c r="H28" s="29"/>
      <c r="J28" s="209"/>
      <c r="K28" s="210" t="s">
        <v>127</v>
      </c>
      <c r="L28" s="211"/>
      <c r="M28" s="195"/>
      <c r="Q28" t="s">
        <v>130</v>
      </c>
    </row>
    <row r="29" spans="1:17" ht="12.75" hidden="1">
      <c r="A29" s="204" t="s">
        <v>107</v>
      </c>
      <c r="B29" s="306" t="s">
        <v>107</v>
      </c>
      <c r="C29" s="307"/>
      <c r="D29" s="308"/>
      <c r="E29" s="34"/>
      <c r="F29" s="283">
        <f>ROUND(E29*G$16,2)</f>
        <v>0</v>
      </c>
      <c r="G29" s="284"/>
      <c r="H29" s="26"/>
      <c r="I29" s="188" t="s">
        <v>46</v>
      </c>
      <c r="J29" s="212" t="s">
        <v>107</v>
      </c>
      <c r="K29" s="213" t="s">
        <v>107</v>
      </c>
      <c r="L29" s="214" t="s">
        <v>107</v>
      </c>
      <c r="M29" s="195"/>
      <c r="Q29" s="187" t="str">
        <f>B29</f>
        <v>-- Do Not Delete --</v>
      </c>
    </row>
    <row r="30" spans="1:17" ht="12.75">
      <c r="A30" s="205"/>
      <c r="B30" s="257"/>
      <c r="C30" s="258"/>
      <c r="D30" s="259"/>
      <c r="E30" s="39"/>
      <c r="F30" s="283">
        <f>ROUND(E30*G$16,2)</f>
        <v>0</v>
      </c>
      <c r="G30" s="284"/>
      <c r="H30" s="9"/>
      <c r="I30" s="188" t="s">
        <v>46</v>
      </c>
      <c r="J30" s="207"/>
      <c r="K30" s="208"/>
      <c r="L30" s="206"/>
      <c r="M30" s="195"/>
      <c r="Q30" s="187">
        <f aca="true" t="shared" si="4" ref="Q30:Q41">B30</f>
        <v>0</v>
      </c>
    </row>
    <row r="31" spans="1:17" ht="12.75">
      <c r="A31" s="205"/>
      <c r="B31" s="257"/>
      <c r="C31" s="258"/>
      <c r="D31" s="259"/>
      <c r="E31" s="39"/>
      <c r="F31" s="283">
        <f aca="true" t="shared" si="5" ref="F31:F42">ROUND(E31*G$16,2)</f>
        <v>0</v>
      </c>
      <c r="G31" s="284"/>
      <c r="H31" s="9"/>
      <c r="I31" s="188" t="s">
        <v>46</v>
      </c>
      <c r="J31" s="207"/>
      <c r="K31" s="208"/>
      <c r="L31" s="206"/>
      <c r="M31" s="195"/>
      <c r="Q31" s="187">
        <f t="shared" si="4"/>
        <v>0</v>
      </c>
    </row>
    <row r="32" spans="1:17" ht="12.75">
      <c r="A32" s="205"/>
      <c r="B32" s="257"/>
      <c r="C32" s="258"/>
      <c r="D32" s="259"/>
      <c r="E32" s="39"/>
      <c r="F32" s="283">
        <f t="shared" si="5"/>
        <v>0</v>
      </c>
      <c r="G32" s="284"/>
      <c r="H32" s="9"/>
      <c r="I32" s="188" t="s">
        <v>46</v>
      </c>
      <c r="J32" s="207"/>
      <c r="K32" s="208"/>
      <c r="L32" s="206"/>
      <c r="M32" s="195"/>
      <c r="Q32" s="187">
        <f t="shared" si="4"/>
        <v>0</v>
      </c>
    </row>
    <row r="33" spans="1:17" ht="12.75">
      <c r="A33" s="205"/>
      <c r="B33" s="309"/>
      <c r="C33" s="258"/>
      <c r="D33" s="259"/>
      <c r="E33" s="39"/>
      <c r="F33" s="283">
        <f t="shared" si="5"/>
        <v>0</v>
      </c>
      <c r="G33" s="284"/>
      <c r="H33" s="9"/>
      <c r="I33" s="188" t="s">
        <v>46</v>
      </c>
      <c r="J33" s="207"/>
      <c r="K33" s="208"/>
      <c r="L33" s="206"/>
      <c r="M33" s="195"/>
      <c r="Q33" s="187">
        <f t="shared" si="4"/>
        <v>0</v>
      </c>
    </row>
    <row r="34" spans="1:17" ht="12.75">
      <c r="A34" s="205"/>
      <c r="B34" s="257"/>
      <c r="C34" s="258"/>
      <c r="D34" s="259"/>
      <c r="E34" s="39"/>
      <c r="F34" s="283">
        <f t="shared" si="5"/>
        <v>0</v>
      </c>
      <c r="G34" s="284"/>
      <c r="H34" s="9"/>
      <c r="I34" s="188" t="s">
        <v>46</v>
      </c>
      <c r="J34" s="207"/>
      <c r="K34" s="208"/>
      <c r="L34" s="206"/>
      <c r="M34" s="195"/>
      <c r="Q34" s="187">
        <f t="shared" si="4"/>
        <v>0</v>
      </c>
    </row>
    <row r="35" spans="1:17" ht="12.75">
      <c r="A35" s="205"/>
      <c r="B35" s="257"/>
      <c r="C35" s="258"/>
      <c r="D35" s="259"/>
      <c r="E35" s="39"/>
      <c r="F35" s="283">
        <f t="shared" si="5"/>
        <v>0</v>
      </c>
      <c r="G35" s="284"/>
      <c r="H35" s="9"/>
      <c r="I35" s="188" t="s">
        <v>46</v>
      </c>
      <c r="J35" s="207"/>
      <c r="K35" s="208"/>
      <c r="L35" s="206"/>
      <c r="M35" s="195"/>
      <c r="Q35" s="187">
        <f t="shared" si="4"/>
        <v>0</v>
      </c>
    </row>
    <row r="36" spans="1:17" ht="12.75">
      <c r="A36" s="205"/>
      <c r="B36" s="257"/>
      <c r="C36" s="258"/>
      <c r="D36" s="259"/>
      <c r="E36" s="39"/>
      <c r="F36" s="283">
        <f t="shared" si="5"/>
        <v>0</v>
      </c>
      <c r="G36" s="284"/>
      <c r="H36" s="9"/>
      <c r="I36" s="188" t="s">
        <v>46</v>
      </c>
      <c r="J36" s="207"/>
      <c r="K36" s="208"/>
      <c r="L36" s="206"/>
      <c r="M36" s="195"/>
      <c r="Q36" s="187">
        <f>B36</f>
        <v>0</v>
      </c>
    </row>
    <row r="37" spans="1:17" ht="12.75">
      <c r="A37" s="205"/>
      <c r="B37" s="257"/>
      <c r="C37" s="258"/>
      <c r="D37" s="259"/>
      <c r="E37" s="39"/>
      <c r="F37" s="283">
        <f t="shared" si="5"/>
        <v>0</v>
      </c>
      <c r="G37" s="284"/>
      <c r="H37" s="9"/>
      <c r="I37" s="188" t="s">
        <v>46</v>
      </c>
      <c r="J37" s="207"/>
      <c r="K37" s="208"/>
      <c r="L37" s="206"/>
      <c r="M37" s="195"/>
      <c r="Q37" s="187">
        <f t="shared" si="4"/>
        <v>0</v>
      </c>
    </row>
    <row r="38" spans="1:17" ht="12.75">
      <c r="A38" s="205"/>
      <c r="B38" s="257"/>
      <c r="C38" s="258"/>
      <c r="D38" s="259"/>
      <c r="E38" s="39"/>
      <c r="F38" s="283">
        <f t="shared" si="5"/>
        <v>0</v>
      </c>
      <c r="G38" s="284"/>
      <c r="H38" s="9"/>
      <c r="I38" s="188" t="s">
        <v>46</v>
      </c>
      <c r="J38" s="207"/>
      <c r="K38" s="208"/>
      <c r="L38" s="206"/>
      <c r="M38" s="195"/>
      <c r="Q38" s="187">
        <f t="shared" si="4"/>
        <v>0</v>
      </c>
    </row>
    <row r="39" spans="1:17" ht="12.75">
      <c r="A39" s="189"/>
      <c r="B39" s="257"/>
      <c r="C39" s="258"/>
      <c r="D39" s="259"/>
      <c r="E39" s="39"/>
      <c r="F39" s="283">
        <f t="shared" si="5"/>
        <v>0</v>
      </c>
      <c r="G39" s="284"/>
      <c r="H39" s="9"/>
      <c r="I39" s="188" t="s">
        <v>46</v>
      </c>
      <c r="J39" s="207"/>
      <c r="K39" s="208"/>
      <c r="L39" s="206"/>
      <c r="M39" s="195"/>
      <c r="Q39" s="187">
        <f t="shared" si="4"/>
        <v>0</v>
      </c>
    </row>
    <row r="40" spans="1:17" ht="12.75">
      <c r="A40" s="205"/>
      <c r="B40" s="257"/>
      <c r="C40" s="258"/>
      <c r="D40" s="259"/>
      <c r="E40" s="39"/>
      <c r="F40" s="283">
        <f t="shared" si="5"/>
        <v>0</v>
      </c>
      <c r="G40" s="284"/>
      <c r="H40" s="9"/>
      <c r="I40" s="188" t="s">
        <v>46</v>
      </c>
      <c r="J40" s="207"/>
      <c r="K40" s="208"/>
      <c r="L40" s="206"/>
      <c r="M40" s="195"/>
      <c r="Q40" s="187">
        <f t="shared" si="4"/>
        <v>0</v>
      </c>
    </row>
    <row r="41" spans="1:17" ht="12.75">
      <c r="A41" s="205"/>
      <c r="B41" s="257"/>
      <c r="C41" s="258"/>
      <c r="D41" s="259"/>
      <c r="E41" s="39"/>
      <c r="F41" s="283">
        <f t="shared" si="5"/>
        <v>0</v>
      </c>
      <c r="G41" s="284"/>
      <c r="H41" s="9"/>
      <c r="I41" s="188" t="s">
        <v>46</v>
      </c>
      <c r="J41" s="207"/>
      <c r="K41" s="208"/>
      <c r="L41" s="206"/>
      <c r="M41" s="195"/>
      <c r="Q41" s="187">
        <f t="shared" si="4"/>
        <v>0</v>
      </c>
    </row>
    <row r="42" spans="1:17" ht="12.75" hidden="1">
      <c r="A42" s="203" t="s">
        <v>107</v>
      </c>
      <c r="B42" s="300" t="s">
        <v>107</v>
      </c>
      <c r="C42" s="301"/>
      <c r="D42" s="302"/>
      <c r="E42" s="44"/>
      <c r="F42" s="283">
        <f t="shared" si="5"/>
        <v>0</v>
      </c>
      <c r="G42" s="284"/>
      <c r="H42" s="25"/>
      <c r="I42" s="188" t="s">
        <v>46</v>
      </c>
      <c r="J42" s="212" t="s">
        <v>107</v>
      </c>
      <c r="K42" s="213" t="s">
        <v>107</v>
      </c>
      <c r="L42" s="214" t="s">
        <v>107</v>
      </c>
      <c r="M42" s="195"/>
      <c r="Q42" s="187" t="str">
        <f>B42</f>
        <v>-- Do Not Delete --</v>
      </c>
    </row>
    <row r="43" spans="1:13" ht="17.25" customHeight="1" thickBot="1">
      <c r="A43" s="297" t="str">
        <f>IF(AP_IsInvestFlag=1,"Summe Investitionskosten: ","Summe Sachkosten: ")</f>
        <v>Summe Sachkosten: </v>
      </c>
      <c r="B43" s="298"/>
      <c r="C43" s="298"/>
      <c r="D43" s="298"/>
      <c r="E43" s="298"/>
      <c r="F43" s="299">
        <f>SUM(F29:F42)</f>
        <v>0</v>
      </c>
      <c r="G43" s="299"/>
      <c r="H43" s="10">
        <f>ROUND(SUM(H29:H42),2)</f>
        <v>0</v>
      </c>
      <c r="J43" s="198"/>
      <c r="K43" s="199"/>
      <c r="L43" s="200"/>
      <c r="M43" s="195"/>
    </row>
    <row r="44" spans="1:8" ht="17.25" customHeight="1" hidden="1">
      <c r="A44" s="54"/>
      <c r="B44" s="55"/>
      <c r="C44" s="55"/>
      <c r="D44" s="55"/>
      <c r="E44" s="99">
        <v>2</v>
      </c>
      <c r="F44" s="60">
        <f>IF(E44=2,F43,0)</f>
        <v>0</v>
      </c>
      <c r="G44" s="60">
        <f>IF(E44=1,F43,0)</f>
        <v>0</v>
      </c>
      <c r="H44" s="61"/>
    </row>
    <row r="45" spans="1:8" ht="7.5" customHeight="1">
      <c r="A45" s="294"/>
      <c r="B45" s="295"/>
      <c r="C45" s="295"/>
      <c r="D45" s="295"/>
      <c r="E45" s="295"/>
      <c r="F45" s="295"/>
      <c r="G45" s="295"/>
      <c r="H45" s="296"/>
    </row>
    <row r="46" spans="1:8" ht="17.25" customHeight="1">
      <c r="A46" s="247" t="s">
        <v>30</v>
      </c>
      <c r="B46" s="248"/>
      <c r="C46" s="248"/>
      <c r="D46" s="248"/>
      <c r="E46" s="248"/>
      <c r="F46" s="248"/>
      <c r="G46" s="249"/>
      <c r="H46" s="10">
        <f>ROUND((F25-H25)*0.1,2)</f>
        <v>0</v>
      </c>
    </row>
    <row r="47" spans="1:8" ht="17.25" customHeight="1">
      <c r="A47" s="247" t="s">
        <v>31</v>
      </c>
      <c r="B47" s="248"/>
      <c r="C47" s="248"/>
      <c r="D47" s="248"/>
      <c r="E47" s="248"/>
      <c r="F47" s="248"/>
      <c r="G47" s="249"/>
      <c r="H47" s="10">
        <f>F25+F43+H46-H25-H43</f>
        <v>0</v>
      </c>
    </row>
    <row r="48" spans="1:8" ht="17.25" customHeight="1" thickBot="1">
      <c r="A48" s="254" t="s">
        <v>32</v>
      </c>
      <c r="B48" s="255"/>
      <c r="C48" s="255"/>
      <c r="D48" s="255"/>
      <c r="E48" s="255"/>
      <c r="F48" s="255"/>
      <c r="G48" s="256"/>
      <c r="H48" s="11">
        <f>F25+F43+H46</f>
        <v>0</v>
      </c>
    </row>
    <row r="49" spans="1:8" ht="8.25" customHeight="1" thickBot="1">
      <c r="A49" s="266"/>
      <c r="B49" s="267"/>
      <c r="C49" s="267"/>
      <c r="D49" s="267"/>
      <c r="E49" s="267"/>
      <c r="F49" s="267"/>
      <c r="G49" s="267"/>
      <c r="H49" s="267"/>
    </row>
    <row r="50" spans="1:18" ht="25.5" customHeight="1">
      <c r="A50" s="289" t="s">
        <v>146</v>
      </c>
      <c r="B50" s="290"/>
      <c r="C50" s="290"/>
      <c r="D50" s="290"/>
      <c r="E50" s="290"/>
      <c r="F50" s="290"/>
      <c r="G50" s="290"/>
      <c r="H50" s="291"/>
      <c r="R50" t="s">
        <v>136</v>
      </c>
    </row>
    <row r="51" spans="1:18" ht="12.75" hidden="1">
      <c r="A51" s="287" t="s">
        <v>107</v>
      </c>
      <c r="B51" s="288"/>
      <c r="C51" s="288"/>
      <c r="D51" s="288"/>
      <c r="E51" s="288"/>
      <c r="F51" s="288"/>
      <c r="G51" s="288"/>
      <c r="H51" s="192"/>
      <c r="I51" t="s">
        <v>47</v>
      </c>
      <c r="R51" s="187" t="str">
        <f>A51</f>
        <v>-- Do Not Delete --</v>
      </c>
    </row>
    <row r="52" spans="1:18" ht="12.75">
      <c r="A52" s="250"/>
      <c r="B52" s="251"/>
      <c r="C52" s="251"/>
      <c r="D52" s="251"/>
      <c r="E52" s="251"/>
      <c r="F52" s="251"/>
      <c r="G52" s="251"/>
      <c r="H52" s="190"/>
      <c r="I52" t="s">
        <v>47</v>
      </c>
      <c r="R52" s="187">
        <f>A52</f>
        <v>0</v>
      </c>
    </row>
    <row r="53" spans="1:18" ht="12.75">
      <c r="A53" s="241"/>
      <c r="B53" s="242"/>
      <c r="C53" s="242"/>
      <c r="D53" s="242"/>
      <c r="E53" s="242"/>
      <c r="F53" s="242"/>
      <c r="G53" s="242"/>
      <c r="H53" s="191"/>
      <c r="I53" t="s">
        <v>47</v>
      </c>
      <c r="R53" s="187">
        <f>A53</f>
        <v>0</v>
      </c>
    </row>
    <row r="54" spans="1:18" ht="12.75">
      <c r="A54" s="250"/>
      <c r="B54" s="251"/>
      <c r="C54" s="251"/>
      <c r="D54" s="251"/>
      <c r="E54" s="251"/>
      <c r="F54" s="251"/>
      <c r="G54" s="251"/>
      <c r="H54" s="190"/>
      <c r="I54" t="s">
        <v>47</v>
      </c>
      <c r="R54" s="187">
        <f>A54</f>
        <v>0</v>
      </c>
    </row>
    <row r="55" spans="1:18" ht="12.75">
      <c r="A55" s="241"/>
      <c r="B55" s="242"/>
      <c r="C55" s="242"/>
      <c r="D55" s="242"/>
      <c r="E55" s="242"/>
      <c r="F55" s="242"/>
      <c r="G55" s="242"/>
      <c r="H55" s="191"/>
      <c r="I55" t="s">
        <v>47</v>
      </c>
      <c r="R55" s="187"/>
    </row>
    <row r="56" spans="1:18" ht="12.75" hidden="1">
      <c r="A56" s="285" t="s">
        <v>107</v>
      </c>
      <c r="B56" s="286"/>
      <c r="C56" s="286"/>
      <c r="D56" s="286"/>
      <c r="E56" s="286"/>
      <c r="F56" s="286"/>
      <c r="G56" s="286"/>
      <c r="H56" s="193"/>
      <c r="I56" t="s">
        <v>47</v>
      </c>
      <c r="R56" s="187" t="str">
        <f>A56</f>
        <v>-- Do Not Delete --</v>
      </c>
    </row>
    <row r="57" spans="1:8" ht="17.25" customHeight="1" thickBot="1">
      <c r="A57" s="349" t="s">
        <v>145</v>
      </c>
      <c r="B57" s="350"/>
      <c r="C57" s="350"/>
      <c r="D57" s="350"/>
      <c r="E57" s="350"/>
      <c r="F57" s="350"/>
      <c r="G57" s="350"/>
      <c r="H57" s="11">
        <f>ROUND(SUM(H51:H56),2)</f>
        <v>0</v>
      </c>
    </row>
    <row r="58" spans="1:8" ht="8.25" customHeight="1" thickBot="1">
      <c r="A58" s="46"/>
      <c r="B58" s="46"/>
      <c r="C58" s="46"/>
      <c r="D58" s="46"/>
      <c r="E58" s="46"/>
      <c r="F58" s="46"/>
      <c r="G58" s="46"/>
      <c r="H58" s="47"/>
    </row>
    <row r="59" spans="1:8" ht="17.25" customHeight="1">
      <c r="A59" s="260" t="s">
        <v>108</v>
      </c>
      <c r="B59" s="261"/>
      <c r="C59" s="261"/>
      <c r="D59" s="261"/>
      <c r="E59" s="261"/>
      <c r="F59" s="261"/>
      <c r="G59" s="261"/>
      <c r="H59" s="262"/>
    </row>
    <row r="60" spans="1:8" ht="17.25" customHeight="1">
      <c r="A60" s="268" t="s">
        <v>63</v>
      </c>
      <c r="B60" s="269"/>
      <c r="C60" s="269"/>
      <c r="D60" s="269"/>
      <c r="E60" s="48"/>
      <c r="F60" s="270">
        <f>E60*G16</f>
        <v>0</v>
      </c>
      <c r="G60" s="270"/>
      <c r="H60" s="101" t="s">
        <v>65</v>
      </c>
    </row>
    <row r="61" spans="1:8" ht="19.5" customHeight="1" thickBot="1">
      <c r="A61" s="276" t="s">
        <v>61</v>
      </c>
      <c r="B61" s="277"/>
      <c r="C61" s="277"/>
      <c r="D61" s="277"/>
      <c r="E61" s="49"/>
      <c r="F61" s="292">
        <f>E61*G16</f>
        <v>0</v>
      </c>
      <c r="G61" s="293"/>
      <c r="H61" s="102" t="s">
        <v>65</v>
      </c>
    </row>
    <row r="62" ht="8.25" customHeight="1" thickBot="1"/>
    <row r="63" spans="1:8" ht="25.5" customHeight="1">
      <c r="A63" s="324" t="s">
        <v>4</v>
      </c>
      <c r="B63" s="325"/>
      <c r="C63" s="325"/>
      <c r="D63" s="325"/>
      <c r="E63" s="325"/>
      <c r="F63" s="325"/>
      <c r="G63" s="325"/>
      <c r="H63" s="326"/>
    </row>
    <row r="64" spans="1:19" ht="12.75" customHeight="1">
      <c r="A64" s="50" t="s">
        <v>64</v>
      </c>
      <c r="B64" s="100"/>
      <c r="C64" s="281" t="s">
        <v>66</v>
      </c>
      <c r="D64" s="281"/>
      <c r="E64" s="282"/>
      <c r="F64" s="278">
        <f>ROUND(B64*F60,2)</f>
        <v>0</v>
      </c>
      <c r="G64" s="279"/>
      <c r="H64" s="280"/>
      <c r="S64" t="s">
        <v>137</v>
      </c>
    </row>
    <row r="65" spans="1:19" ht="12.75" customHeight="1" hidden="1">
      <c r="A65" s="327" t="s">
        <v>107</v>
      </c>
      <c r="B65" s="328"/>
      <c r="C65" s="328"/>
      <c r="D65" s="328"/>
      <c r="E65" s="329"/>
      <c r="F65" s="271"/>
      <c r="G65" s="272"/>
      <c r="H65" s="273"/>
      <c r="I65" t="s">
        <v>48</v>
      </c>
      <c r="S65" s="187" t="str">
        <f>A65</f>
        <v>-- Do Not Delete --</v>
      </c>
    </row>
    <row r="66" spans="1:19" ht="12.75" customHeight="1">
      <c r="A66" s="274" t="s">
        <v>22</v>
      </c>
      <c r="B66" s="275"/>
      <c r="C66" s="275"/>
      <c r="D66" s="275"/>
      <c r="E66" s="275"/>
      <c r="F66" s="263"/>
      <c r="G66" s="264"/>
      <c r="H66" s="265"/>
      <c r="I66" t="s">
        <v>48</v>
      </c>
      <c r="S66" s="187" t="str">
        <f aca="true" t="shared" si="6" ref="S66:S72">A66</f>
        <v>Sponsoring</v>
      </c>
    </row>
    <row r="67" spans="1:19" ht="12.75" customHeight="1">
      <c r="A67" s="274" t="s">
        <v>67</v>
      </c>
      <c r="B67" s="275"/>
      <c r="C67" s="275"/>
      <c r="D67" s="275"/>
      <c r="E67" s="275"/>
      <c r="F67" s="263"/>
      <c r="G67" s="264"/>
      <c r="H67" s="265"/>
      <c r="I67" t="s">
        <v>48</v>
      </c>
      <c r="S67" s="187" t="str">
        <f t="shared" si="6"/>
        <v>Sonstige Einnahmen</v>
      </c>
    </row>
    <row r="68" spans="1:19" ht="12.75" customHeight="1">
      <c r="A68" s="274"/>
      <c r="B68" s="275"/>
      <c r="C68" s="275"/>
      <c r="D68" s="275"/>
      <c r="E68" s="275"/>
      <c r="F68" s="263"/>
      <c r="G68" s="264"/>
      <c r="H68" s="265"/>
      <c r="I68" t="s">
        <v>48</v>
      </c>
      <c r="S68" s="187">
        <f t="shared" si="6"/>
        <v>0</v>
      </c>
    </row>
    <row r="69" spans="1:19" ht="12.75" customHeight="1">
      <c r="A69" s="274"/>
      <c r="B69" s="275"/>
      <c r="C69" s="275"/>
      <c r="D69" s="275"/>
      <c r="E69" s="275"/>
      <c r="F69" s="263"/>
      <c r="G69" s="264"/>
      <c r="H69" s="265"/>
      <c r="I69" t="s">
        <v>48</v>
      </c>
      <c r="S69" s="187">
        <f t="shared" si="6"/>
        <v>0</v>
      </c>
    </row>
    <row r="70" spans="1:19" ht="12.75" customHeight="1">
      <c r="A70" s="274"/>
      <c r="B70" s="275"/>
      <c r="C70" s="275"/>
      <c r="D70" s="275"/>
      <c r="E70" s="275"/>
      <c r="F70" s="263"/>
      <c r="G70" s="264"/>
      <c r="H70" s="265"/>
      <c r="I70" t="s">
        <v>48</v>
      </c>
      <c r="S70" s="187">
        <f t="shared" si="6"/>
        <v>0</v>
      </c>
    </row>
    <row r="71" spans="1:19" ht="12.75" customHeight="1">
      <c r="A71" s="274"/>
      <c r="B71" s="275"/>
      <c r="C71" s="275"/>
      <c r="D71" s="275"/>
      <c r="E71" s="275"/>
      <c r="F71" s="263"/>
      <c r="G71" s="264"/>
      <c r="H71" s="265"/>
      <c r="I71" t="s">
        <v>48</v>
      </c>
      <c r="S71" s="187">
        <f t="shared" si="6"/>
        <v>0</v>
      </c>
    </row>
    <row r="72" spans="1:19" ht="12.75" customHeight="1" hidden="1">
      <c r="A72" s="327" t="s">
        <v>107</v>
      </c>
      <c r="B72" s="328"/>
      <c r="C72" s="328"/>
      <c r="D72" s="328"/>
      <c r="E72" s="329"/>
      <c r="F72" s="271"/>
      <c r="G72" s="272"/>
      <c r="H72" s="273"/>
      <c r="I72" t="s">
        <v>48</v>
      </c>
      <c r="S72" s="187" t="str">
        <f t="shared" si="6"/>
        <v>-- Do Not Delete --</v>
      </c>
    </row>
    <row r="73" spans="1:8" ht="17.25" customHeight="1" thickBot="1">
      <c r="A73" s="330" t="s">
        <v>33</v>
      </c>
      <c r="B73" s="331"/>
      <c r="C73" s="331"/>
      <c r="D73" s="331"/>
      <c r="E73" s="331"/>
      <c r="F73" s="332">
        <f>ROUND(SUM(F64:F72),2)</f>
        <v>0</v>
      </c>
      <c r="G73" s="333"/>
      <c r="H73" s="334"/>
    </row>
    <row r="74" ht="8.25" customHeight="1" thickBot="1"/>
    <row r="75" spans="1:8" ht="18.75" customHeight="1" hidden="1">
      <c r="A75" s="358" t="s">
        <v>26</v>
      </c>
      <c r="B75" s="359"/>
      <c r="C75" s="359"/>
      <c r="D75" s="359"/>
      <c r="E75" s="359"/>
      <c r="F75" s="359"/>
      <c r="G75" s="359"/>
      <c r="H75" s="360"/>
    </row>
    <row r="76" spans="1:14" ht="12.75" customHeight="1" hidden="1">
      <c r="A76" s="14" t="s">
        <v>10</v>
      </c>
      <c r="B76" s="361" t="s">
        <v>11</v>
      </c>
      <c r="C76" s="361"/>
      <c r="D76" s="361"/>
      <c r="E76" s="361"/>
      <c r="F76" s="361"/>
      <c r="G76" s="361"/>
      <c r="H76" s="362"/>
      <c r="N76" t="s">
        <v>139</v>
      </c>
    </row>
    <row r="77" spans="1:14" ht="12.75" hidden="1">
      <c r="A77" s="202" t="s">
        <v>107</v>
      </c>
      <c r="B77" s="345" t="s">
        <v>107</v>
      </c>
      <c r="C77" s="288"/>
      <c r="D77" s="288"/>
      <c r="E77" s="288"/>
      <c r="F77" s="288"/>
      <c r="G77" s="288"/>
      <c r="H77" s="346"/>
      <c r="I77" t="s">
        <v>49</v>
      </c>
      <c r="N77" s="216"/>
    </row>
    <row r="78" spans="1:14" ht="12.75" customHeight="1" hidden="1">
      <c r="A78" s="22"/>
      <c r="B78" s="322"/>
      <c r="C78" s="322"/>
      <c r="D78" s="322"/>
      <c r="E78" s="322"/>
      <c r="F78" s="322"/>
      <c r="G78" s="322"/>
      <c r="H78" s="323"/>
      <c r="I78" t="s">
        <v>49</v>
      </c>
      <c r="N78" s="216" t="s">
        <v>140</v>
      </c>
    </row>
    <row r="79" spans="1:14" ht="12.75" hidden="1">
      <c r="A79" s="22"/>
      <c r="B79" s="368" t="s">
        <v>135</v>
      </c>
      <c r="C79" s="369"/>
      <c r="D79" s="369"/>
      <c r="E79" s="369"/>
      <c r="F79" s="369"/>
      <c r="G79" s="369"/>
      <c r="H79" s="370"/>
      <c r="I79" t="s">
        <v>49</v>
      </c>
      <c r="N79" s="217" t="s">
        <v>141</v>
      </c>
    </row>
    <row r="80" spans="1:14" ht="12.75" customHeight="1" hidden="1">
      <c r="A80" s="22"/>
      <c r="B80" s="322"/>
      <c r="C80" s="322"/>
      <c r="D80" s="322"/>
      <c r="E80" s="322"/>
      <c r="F80" s="322"/>
      <c r="G80" s="322"/>
      <c r="H80" s="323"/>
      <c r="I80" t="s">
        <v>49</v>
      </c>
      <c r="N80" s="217" t="s">
        <v>142</v>
      </c>
    </row>
    <row r="81" spans="1:14" ht="12.75" customHeight="1" hidden="1">
      <c r="A81" s="22"/>
      <c r="B81" s="322"/>
      <c r="C81" s="322"/>
      <c r="D81" s="322"/>
      <c r="E81" s="322"/>
      <c r="F81" s="322"/>
      <c r="G81" s="322"/>
      <c r="H81" s="323"/>
      <c r="I81" t="s">
        <v>49</v>
      </c>
      <c r="N81" s="217" t="s">
        <v>143</v>
      </c>
    </row>
    <row r="82" spans="1:14" ht="12.75" customHeight="1" hidden="1">
      <c r="A82" s="22"/>
      <c r="B82" s="322"/>
      <c r="C82" s="322"/>
      <c r="D82" s="322"/>
      <c r="E82" s="322"/>
      <c r="F82" s="322"/>
      <c r="G82" s="322"/>
      <c r="H82" s="323"/>
      <c r="I82" t="s">
        <v>49</v>
      </c>
      <c r="N82" s="217" t="s">
        <v>144</v>
      </c>
    </row>
    <row r="83" spans="1:9" ht="13.5" hidden="1" thickBot="1">
      <c r="A83" s="203" t="s">
        <v>107</v>
      </c>
      <c r="B83" s="363" t="s">
        <v>107</v>
      </c>
      <c r="C83" s="286"/>
      <c r="D83" s="286"/>
      <c r="E83" s="286"/>
      <c r="F83" s="286"/>
      <c r="G83" s="286"/>
      <c r="H83" s="364"/>
      <c r="I83" t="s">
        <v>49</v>
      </c>
    </row>
    <row r="84" spans="1:8" ht="8.25" customHeight="1" hidden="1" thickBot="1">
      <c r="A84" s="8"/>
      <c r="B84" s="8"/>
      <c r="C84" s="8"/>
      <c r="D84" s="8"/>
      <c r="E84" s="8"/>
      <c r="F84" s="8"/>
      <c r="G84" s="8"/>
      <c r="H84" s="8"/>
    </row>
    <row r="85" spans="1:20" ht="25.5" customHeight="1">
      <c r="A85" s="365" t="s">
        <v>13</v>
      </c>
      <c r="B85" s="366"/>
      <c r="C85" s="366"/>
      <c r="D85" s="366"/>
      <c r="E85" s="366"/>
      <c r="F85" s="366"/>
      <c r="G85" s="366"/>
      <c r="H85" s="367"/>
      <c r="T85" t="s">
        <v>138</v>
      </c>
    </row>
    <row r="86" spans="1:20" ht="64.5" thickBot="1">
      <c r="A86" s="355"/>
      <c r="B86" s="356"/>
      <c r="C86" s="356"/>
      <c r="D86" s="356"/>
      <c r="E86" s="356"/>
      <c r="F86" s="356"/>
      <c r="G86" s="356"/>
      <c r="H86" s="357"/>
      <c r="I86" t="s">
        <v>132</v>
      </c>
      <c r="N86" s="185" t="s">
        <v>133</v>
      </c>
      <c r="T86" s="186">
        <f>A86</f>
        <v>0</v>
      </c>
    </row>
  </sheetData>
  <sheetProtection password="C749" sheet="1" objects="1" scenarios="1"/>
  <mergeCells count="127">
    <mergeCell ref="F72:H72"/>
    <mergeCell ref="A86:H86"/>
    <mergeCell ref="A75:H75"/>
    <mergeCell ref="B76:H76"/>
    <mergeCell ref="B82:H82"/>
    <mergeCell ref="B83:H83"/>
    <mergeCell ref="A85:H85"/>
    <mergeCell ref="B81:H81"/>
    <mergeCell ref="B79:H79"/>
    <mergeCell ref="B78:H78"/>
    <mergeCell ref="B77:H77"/>
    <mergeCell ref="A16:B16"/>
    <mergeCell ref="A17:B17"/>
    <mergeCell ref="A57:G57"/>
    <mergeCell ref="A53:G53"/>
    <mergeCell ref="A24:B24"/>
    <mergeCell ref="F29:G29"/>
    <mergeCell ref="F30:G30"/>
    <mergeCell ref="F25:G25"/>
    <mergeCell ref="B28:D28"/>
    <mergeCell ref="A18:B18"/>
    <mergeCell ref="F17:G17"/>
    <mergeCell ref="F18:G18"/>
    <mergeCell ref="F32:G32"/>
    <mergeCell ref="A27:H27"/>
    <mergeCell ref="A20:B20"/>
    <mergeCell ref="A22:B22"/>
    <mergeCell ref="F24:G24"/>
    <mergeCell ref="A25:E25"/>
    <mergeCell ref="B31:D31"/>
    <mergeCell ref="A11:C11"/>
    <mergeCell ref="A14:H14"/>
    <mergeCell ref="D10:H10"/>
    <mergeCell ref="D11:H11"/>
    <mergeCell ref="F71:H71"/>
    <mergeCell ref="A69:E69"/>
    <mergeCell ref="A70:E70"/>
    <mergeCell ref="F70:H70"/>
    <mergeCell ref="A71:E71"/>
    <mergeCell ref="A65:E65"/>
    <mergeCell ref="B80:H80"/>
    <mergeCell ref="A63:H63"/>
    <mergeCell ref="A72:E72"/>
    <mergeCell ref="A73:E73"/>
    <mergeCell ref="F73:H73"/>
    <mergeCell ref="F69:H69"/>
    <mergeCell ref="A67:E67"/>
    <mergeCell ref="A68:E68"/>
    <mergeCell ref="F67:H67"/>
    <mergeCell ref="F68:H68"/>
    <mergeCell ref="A15:H15"/>
    <mergeCell ref="A1:H1"/>
    <mergeCell ref="A2:H2"/>
    <mergeCell ref="D3:H3"/>
    <mergeCell ref="A3:C3"/>
    <mergeCell ref="D5:H5"/>
    <mergeCell ref="D9:H9"/>
    <mergeCell ref="A10:B10"/>
    <mergeCell ref="A13:H13"/>
    <mergeCell ref="A9:C9"/>
    <mergeCell ref="B33:D33"/>
    <mergeCell ref="A19:B19"/>
    <mergeCell ref="F21:G21"/>
    <mergeCell ref="F22:G22"/>
    <mergeCell ref="A21:B21"/>
    <mergeCell ref="F19:G19"/>
    <mergeCell ref="F20:G20"/>
    <mergeCell ref="F33:G33"/>
    <mergeCell ref="B36:D36"/>
    <mergeCell ref="B41:D41"/>
    <mergeCell ref="A23:B23"/>
    <mergeCell ref="F23:G23"/>
    <mergeCell ref="F36:G36"/>
    <mergeCell ref="F35:G35"/>
    <mergeCell ref="A26:H26"/>
    <mergeCell ref="F34:G34"/>
    <mergeCell ref="F31:G31"/>
    <mergeCell ref="B29:D29"/>
    <mergeCell ref="F38:G38"/>
    <mergeCell ref="F39:G39"/>
    <mergeCell ref="F40:G40"/>
    <mergeCell ref="B38:D38"/>
    <mergeCell ref="A45:H45"/>
    <mergeCell ref="F42:G42"/>
    <mergeCell ref="A43:E43"/>
    <mergeCell ref="F43:G43"/>
    <mergeCell ref="B42:D42"/>
    <mergeCell ref="C64:E64"/>
    <mergeCell ref="F37:G37"/>
    <mergeCell ref="F41:G41"/>
    <mergeCell ref="B39:D39"/>
    <mergeCell ref="B40:D40"/>
    <mergeCell ref="B37:D37"/>
    <mergeCell ref="A56:G56"/>
    <mergeCell ref="A51:G51"/>
    <mergeCell ref="A50:H50"/>
    <mergeCell ref="F61:G61"/>
    <mergeCell ref="A59:H59"/>
    <mergeCell ref="F66:H66"/>
    <mergeCell ref="A49:H49"/>
    <mergeCell ref="A52:G52"/>
    <mergeCell ref="A60:D60"/>
    <mergeCell ref="F60:G60"/>
    <mergeCell ref="F65:H65"/>
    <mergeCell ref="A66:E66"/>
    <mergeCell ref="A61:D61"/>
    <mergeCell ref="F64:H64"/>
    <mergeCell ref="A54:G54"/>
    <mergeCell ref="J16:K16"/>
    <mergeCell ref="J17:K17"/>
    <mergeCell ref="J18:K18"/>
    <mergeCell ref="A47:G47"/>
    <mergeCell ref="A48:G48"/>
    <mergeCell ref="B30:D30"/>
    <mergeCell ref="B34:D34"/>
    <mergeCell ref="B35:D35"/>
    <mergeCell ref="B32:D32"/>
    <mergeCell ref="J13:K13"/>
    <mergeCell ref="J15:K15"/>
    <mergeCell ref="A55:G55"/>
    <mergeCell ref="J23:K23"/>
    <mergeCell ref="J24:K24"/>
    <mergeCell ref="J19:K19"/>
    <mergeCell ref="J20:K20"/>
    <mergeCell ref="J21:K21"/>
    <mergeCell ref="J22:K22"/>
    <mergeCell ref="A46:G46"/>
  </mergeCells>
  <dataValidations count="1">
    <dataValidation type="list" allowBlank="1" showInputMessage="1" showErrorMessage="1" sqref="J30:J41">
      <formula1>$N$77:$N$82</formula1>
    </dataValidation>
  </dataValidations>
  <hyperlinks>
    <hyperlink ref="K27" location="'Erläuterungen Kostenkalkulation'!Info_Plausibilisierungsunterlage" display="Plausibilisierungsunterlagen"/>
    <hyperlink ref="J27" location="'Erläuterungen Kostenkalkulation'!Info_Plausibilisierungsgrundlage" display="Plausibilisierungsgrundlage"/>
    <hyperlink ref="A63:H63" location="'Erläuterungen Kostenkalkulation'!Info_Einnahmen" display="Einnahmen"/>
    <hyperlink ref="A50:H50" location="'Erläuterungen Kostenkalkulation'!Info_MedienTransparenz" display="Leistungen gemäß MedKF-TG § 4 (Beschreibung samt Kostendetaillierung)"/>
    <hyperlink ref="J15:K15" location="'Erläuterungen Kostenkalkulation'!Info_Plausibilisierungsgrundlage" display="Plausibilisierungsgrundlage (vom Förderwerber zu übermitteln)"/>
  </hyperlinks>
  <printOptions/>
  <pageMargins left="0.7874015748031497" right="0.7086614173228347" top="0.7086614173228347" bottom="0.7874015748031497" header="0.5118110236220472" footer="0.5118110236220472"/>
  <pageSetup fitToHeight="8" fitToWidth="1" horizontalDpi="600" verticalDpi="600" orientation="landscape" paperSize="9" scale="77"/>
  <headerFooter alignWithMargins="0">
    <oddHeader>&amp;CLE 14-20 Leistungsstammblatt zu M 01 - Kalkulation von Teilvorhaben</oddHeader>
    <oddFooter>&amp;CArbeitspaket Nr.: &lt;Unbekanntes Arbeitspaket&gt;&amp;R&amp;8Seite &amp;P von &amp;N</oddFooter>
  </headerFooter>
  <customProperties>
    <customPr name="TemplateSheet" r:id="rId2"/>
  </customProperties>
  <legacyDrawing r:id="rId1"/>
</worksheet>
</file>

<file path=xl/worksheets/sheet3.xml><?xml version="1.0" encoding="utf-8"?>
<worksheet xmlns="http://schemas.openxmlformats.org/spreadsheetml/2006/main" xmlns:r="http://schemas.openxmlformats.org/officeDocument/2006/relationships">
  <sheetPr codeName="ProjectTemplate1">
    <pageSetUpPr fitToPage="1"/>
  </sheetPr>
  <dimension ref="A1:BE22"/>
  <sheetViews>
    <sheetView showGridLines="0" zoomScalePageLayoutView="0" workbookViewId="0" topLeftCell="A4">
      <selection activeCell="G9" sqref="G9:Q9"/>
    </sheetView>
  </sheetViews>
  <sheetFormatPr defaultColWidth="11.421875" defaultRowHeight="12.75"/>
  <cols>
    <col min="1" max="5" width="5.28125" style="0" customWidth="1"/>
    <col min="6" max="6" width="17.8515625" style="0" customWidth="1"/>
    <col min="7" max="19" width="6.57421875" style="0" customWidth="1"/>
    <col min="20" max="20" width="5.7109375" style="0" customWidth="1"/>
    <col min="21" max="21" width="0.85546875" style="0" customWidth="1"/>
    <col min="22" max="33" width="14.28125" style="0" customWidth="1"/>
    <col min="34" max="49" width="3.421875" style="0" customWidth="1"/>
    <col min="50" max="52" width="11.421875" style="0" hidden="1" customWidth="1"/>
    <col min="53" max="56" width="14.28125" style="0" hidden="1" customWidth="1"/>
    <col min="57" max="57" width="28.57421875" style="0" hidden="1" customWidth="1"/>
  </cols>
  <sheetData>
    <row r="1" spans="1:51" s="137" customFormat="1" ht="48" customHeight="1">
      <c r="A1" s="398" t="s">
        <v>166</v>
      </c>
      <c r="B1" s="399"/>
      <c r="C1" s="399"/>
      <c r="D1" s="399"/>
      <c r="E1" s="399"/>
      <c r="F1" s="399"/>
      <c r="G1" s="399"/>
      <c r="H1" s="399"/>
      <c r="I1" s="399"/>
      <c r="J1" s="399"/>
      <c r="K1" s="399"/>
      <c r="L1" s="399"/>
      <c r="M1" s="399"/>
      <c r="N1" s="399"/>
      <c r="O1" s="399"/>
      <c r="P1" s="399"/>
      <c r="Q1" s="399"/>
      <c r="R1" s="399"/>
      <c r="S1" s="399"/>
      <c r="T1" s="399"/>
      <c r="U1" s="139"/>
      <c r="V1" s="62"/>
      <c r="W1" s="63"/>
      <c r="X1" s="64"/>
      <c r="Y1" s="64"/>
      <c r="Z1" s="65"/>
      <c r="AA1" s="65"/>
      <c r="AB1" s="65"/>
      <c r="AC1" s="65"/>
      <c r="AD1" s="65"/>
      <c r="AE1" s="65"/>
      <c r="AF1" s="394">
        <f>IF(AG3&lt;0,"Kürzung des Förderbetrags erforderlich","")</f>
      </c>
      <c r="AG1" s="395"/>
      <c r="AH1" s="65"/>
      <c r="AI1" s="65"/>
      <c r="AJ1" s="65"/>
      <c r="AK1" s="65"/>
      <c r="AL1" s="65"/>
      <c r="AM1" s="65"/>
      <c r="AN1" s="65"/>
      <c r="AO1" s="65"/>
      <c r="AP1" s="65"/>
      <c r="AQ1" s="65"/>
      <c r="AR1" s="65"/>
      <c r="AS1" s="65"/>
      <c r="AT1" s="65"/>
      <c r="AU1" s="65"/>
      <c r="AV1" s="65"/>
      <c r="AW1" s="65"/>
      <c r="AX1" s="65"/>
      <c r="AY1" s="136"/>
    </row>
    <row r="2" spans="1:51" s="137" customFormat="1" ht="11.25" customHeight="1">
      <c r="A2" s="66"/>
      <c r="B2" s="66"/>
      <c r="C2" s="66"/>
      <c r="D2" s="66"/>
      <c r="E2" s="66"/>
      <c r="F2" s="66"/>
      <c r="G2" s="66"/>
      <c r="H2" s="66"/>
      <c r="I2" s="66"/>
      <c r="J2" s="66"/>
      <c r="K2" s="66"/>
      <c r="L2" s="66"/>
      <c r="M2" s="66"/>
      <c r="N2" s="66"/>
      <c r="O2" s="66"/>
      <c r="P2" s="66"/>
      <c r="Q2" s="66"/>
      <c r="R2" s="66"/>
      <c r="S2" s="66"/>
      <c r="T2" s="156" t="s">
        <v>167</v>
      </c>
      <c r="U2" s="66"/>
      <c r="V2" s="67"/>
      <c r="W2" s="65"/>
      <c r="X2" s="65"/>
      <c r="Y2" s="65"/>
      <c r="Z2" s="65"/>
      <c r="AA2" s="65"/>
      <c r="AB2" s="65"/>
      <c r="AC2" s="68" t="s">
        <v>23</v>
      </c>
      <c r="AD2" s="68" t="s">
        <v>24</v>
      </c>
      <c r="AE2" s="68"/>
      <c r="AF2" s="414">
        <f>IF(AG3&gt;0,"Eigenmittel erforderlich","")</f>
      </c>
      <c r="AG2" s="395"/>
      <c r="AH2" s="65"/>
      <c r="AI2" s="65"/>
      <c r="AJ2" s="65"/>
      <c r="AK2" s="65"/>
      <c r="AL2" s="65"/>
      <c r="AM2" s="65"/>
      <c r="AN2" s="65"/>
      <c r="AO2" s="65"/>
      <c r="AP2" s="65"/>
      <c r="AQ2" s="65"/>
      <c r="AR2" s="65"/>
      <c r="AS2" s="65"/>
      <c r="AT2" s="65"/>
      <c r="AU2" s="65"/>
      <c r="AV2" s="65"/>
      <c r="AW2" s="65"/>
      <c r="AX2" s="65"/>
      <c r="AY2" s="136"/>
    </row>
    <row r="3" spans="1:51" s="137" customFormat="1" ht="19.5" customHeight="1">
      <c r="A3" s="400" t="s">
        <v>27</v>
      </c>
      <c r="B3" s="401"/>
      <c r="C3" s="401"/>
      <c r="D3" s="401"/>
      <c r="E3" s="402"/>
      <c r="F3" s="406" t="s">
        <v>39</v>
      </c>
      <c r="G3" s="407"/>
      <c r="H3" s="407"/>
      <c r="I3" s="407"/>
      <c r="J3" s="407"/>
      <c r="K3" s="407"/>
      <c r="L3" s="407"/>
      <c r="M3" s="407"/>
      <c r="N3" s="407"/>
      <c r="O3" s="407"/>
      <c r="P3" s="407"/>
      <c r="Q3" s="407"/>
      <c r="R3" s="407"/>
      <c r="S3" s="407"/>
      <c r="T3" s="407"/>
      <c r="U3" s="408"/>
      <c r="V3" s="67"/>
      <c r="W3" s="403" t="s">
        <v>25</v>
      </c>
      <c r="X3" s="404"/>
      <c r="Y3" s="404"/>
      <c r="Z3" s="405"/>
      <c r="AA3" s="69"/>
      <c r="AB3" s="125" t="s">
        <v>37</v>
      </c>
      <c r="AC3" s="24"/>
      <c r="AD3" s="24"/>
      <c r="AE3" s="138"/>
      <c r="AF3" s="125" t="s">
        <v>34</v>
      </c>
      <c r="AG3" s="70">
        <f>Z6-AC6-AD6</f>
        <v>0</v>
      </c>
      <c r="AH3" s="71"/>
      <c r="AI3" s="71"/>
      <c r="AJ3" s="71"/>
      <c r="AK3" s="65"/>
      <c r="AL3" s="65"/>
      <c r="AM3" s="71"/>
      <c r="AN3" s="71"/>
      <c r="AO3" s="71"/>
      <c r="AP3" s="71"/>
      <c r="AQ3" s="65"/>
      <c r="AR3" s="65"/>
      <c r="AS3" s="65"/>
      <c r="AT3" s="65"/>
      <c r="AU3" s="65"/>
      <c r="AV3" s="65"/>
      <c r="AW3" s="65"/>
      <c r="AX3" s="65"/>
      <c r="AY3" s="136"/>
    </row>
    <row r="4" spans="1:52" s="148" customFormat="1" ht="9" customHeight="1">
      <c r="A4" s="66"/>
      <c r="B4" s="66"/>
      <c r="C4" s="66"/>
      <c r="D4" s="66"/>
      <c r="E4" s="66"/>
      <c r="F4" s="66"/>
      <c r="G4" s="66"/>
      <c r="H4" s="66"/>
      <c r="I4" s="66"/>
      <c r="J4" s="66"/>
      <c r="K4" s="66"/>
      <c r="L4" s="66"/>
      <c r="M4" s="66"/>
      <c r="N4" s="66"/>
      <c r="O4" s="66"/>
      <c r="P4" s="66"/>
      <c r="Q4" s="66"/>
      <c r="R4" s="66"/>
      <c r="S4" s="66"/>
      <c r="T4" s="66"/>
      <c r="U4" s="66"/>
      <c r="V4" s="67"/>
      <c r="W4" s="67"/>
      <c r="X4" s="67"/>
      <c r="Y4" s="67"/>
      <c r="Z4" s="67"/>
      <c r="AA4" s="67"/>
      <c r="AB4" s="67"/>
      <c r="AC4" s="67"/>
      <c r="AD4" s="67"/>
      <c r="AE4" s="67"/>
      <c r="AF4" s="67"/>
      <c r="AG4" s="67"/>
      <c r="AH4" s="66"/>
      <c r="AI4" s="66"/>
      <c r="AJ4" s="66"/>
      <c r="AK4" s="66"/>
      <c r="AL4" s="66"/>
      <c r="AM4" s="66"/>
      <c r="AN4" s="66"/>
      <c r="AO4" s="66"/>
      <c r="AP4" s="66"/>
      <c r="AQ4" s="66"/>
      <c r="AR4" s="66"/>
      <c r="AS4" s="66"/>
      <c r="AT4" s="66"/>
      <c r="AU4" s="66"/>
      <c r="AV4" s="66"/>
      <c r="AW4" s="66"/>
      <c r="AX4" s="63"/>
      <c r="AY4" s="146"/>
      <c r="AZ4" s="147"/>
    </row>
    <row r="5" spans="1:57" s="132" customFormat="1" ht="30" customHeight="1">
      <c r="A5" s="421" t="s">
        <v>68</v>
      </c>
      <c r="B5" s="422"/>
      <c r="C5" s="422"/>
      <c r="D5" s="422"/>
      <c r="E5" s="422"/>
      <c r="F5" s="422"/>
      <c r="G5" s="422"/>
      <c r="H5" s="422"/>
      <c r="I5" s="422"/>
      <c r="J5" s="422"/>
      <c r="K5" s="422"/>
      <c r="L5" s="422"/>
      <c r="M5" s="422"/>
      <c r="N5" s="422"/>
      <c r="O5" s="422"/>
      <c r="P5" s="422"/>
      <c r="Q5" s="422"/>
      <c r="R5" s="422"/>
      <c r="S5" s="422"/>
      <c r="T5" s="422"/>
      <c r="U5" s="109"/>
      <c r="V5" s="427" t="s">
        <v>20</v>
      </c>
      <c r="W5" s="428"/>
      <c r="X5" s="428"/>
      <c r="Y5" s="428"/>
      <c r="Z5" s="428"/>
      <c r="AA5" s="428"/>
      <c r="AB5" s="428"/>
      <c r="AC5" s="428"/>
      <c r="AD5" s="428"/>
      <c r="AE5" s="428"/>
      <c r="AF5" s="428"/>
      <c r="AG5" s="429"/>
      <c r="AH5" s="433" t="s">
        <v>5</v>
      </c>
      <c r="AI5" s="434"/>
      <c r="AJ5" s="434"/>
      <c r="AK5" s="434"/>
      <c r="AL5" s="434"/>
      <c r="AM5" s="434"/>
      <c r="AN5" s="434"/>
      <c r="AO5" s="434"/>
      <c r="AP5" s="434"/>
      <c r="AQ5" s="434"/>
      <c r="AR5" s="434"/>
      <c r="AS5" s="434"/>
      <c r="AT5" s="434"/>
      <c r="AU5" s="434"/>
      <c r="AV5" s="434"/>
      <c r="AW5" s="435"/>
      <c r="AX5" s="133"/>
      <c r="AY5" s="131"/>
      <c r="BA5" s="371" t="s">
        <v>109</v>
      </c>
      <c r="BB5" s="371"/>
      <c r="BC5" s="371"/>
      <c r="BD5" s="371"/>
      <c r="BE5" s="371"/>
    </row>
    <row r="6" spans="1:57" s="5" customFormat="1" ht="21" customHeight="1" collapsed="1">
      <c r="A6" s="425" t="s">
        <v>70</v>
      </c>
      <c r="B6" s="426"/>
      <c r="C6" s="426"/>
      <c r="D6" s="426"/>
      <c r="E6" s="426"/>
      <c r="F6" s="140"/>
      <c r="G6" s="430" t="s">
        <v>69</v>
      </c>
      <c r="H6" s="431"/>
      <c r="I6" s="431"/>
      <c r="J6" s="431"/>
      <c r="K6" s="431"/>
      <c r="L6" s="431"/>
      <c r="M6" s="431"/>
      <c r="N6" s="431"/>
      <c r="O6" s="431"/>
      <c r="P6" s="431"/>
      <c r="Q6" s="431"/>
      <c r="R6" s="431"/>
      <c r="S6" s="431"/>
      <c r="T6" s="431"/>
      <c r="U6" s="432"/>
      <c r="V6" s="141">
        <f aca="true" t="shared" si="0" ref="V6:AA6">V13</f>
        <v>0</v>
      </c>
      <c r="W6" s="141">
        <f t="shared" si="0"/>
        <v>0</v>
      </c>
      <c r="X6" s="141">
        <f t="shared" si="0"/>
        <v>0</v>
      </c>
      <c r="Y6" s="141">
        <f t="shared" si="0"/>
        <v>0</v>
      </c>
      <c r="Z6" s="141">
        <f t="shared" si="0"/>
        <v>0</v>
      </c>
      <c r="AA6" s="141">
        <f t="shared" si="0"/>
        <v>0</v>
      </c>
      <c r="AB6" s="142">
        <f>MAX(0,MIN(AC6,Z6-AD6))</f>
        <v>0</v>
      </c>
      <c r="AC6" s="141">
        <f>AC13</f>
        <v>0</v>
      </c>
      <c r="AD6" s="141">
        <f>AD13</f>
        <v>0</v>
      </c>
      <c r="AE6" s="141">
        <f>AE13*AB13</f>
        <v>0</v>
      </c>
      <c r="AF6" s="141">
        <f>AF13</f>
        <v>0</v>
      </c>
      <c r="AG6" s="141">
        <f>AG13</f>
        <v>0</v>
      </c>
      <c r="AH6" s="424">
        <f>IF(ISBLANK(IntentStartDate),2018,YEAR(IntentStartDate))</f>
        <v>2018</v>
      </c>
      <c r="AI6" s="424"/>
      <c r="AJ6" s="424"/>
      <c r="AK6" s="424"/>
      <c r="AL6" s="423">
        <f>AH6+1</f>
        <v>2019</v>
      </c>
      <c r="AM6" s="423"/>
      <c r="AN6" s="423"/>
      <c r="AO6" s="423"/>
      <c r="AP6" s="423">
        <f>AL6+1</f>
        <v>2020</v>
      </c>
      <c r="AQ6" s="423"/>
      <c r="AR6" s="423"/>
      <c r="AS6" s="423"/>
      <c r="AT6" s="423">
        <f>AP6+1</f>
        <v>2021</v>
      </c>
      <c r="AU6" s="423"/>
      <c r="AV6" s="423"/>
      <c r="AW6" s="423"/>
      <c r="AX6" s="143" t="s">
        <v>40</v>
      </c>
      <c r="AY6" s="144"/>
      <c r="AZ6" s="145"/>
      <c r="BA6" s="166">
        <f>BA13</f>
        <v>0</v>
      </c>
      <c r="BB6" s="166">
        <f>BB13</f>
        <v>0</v>
      </c>
      <c r="BC6" s="166"/>
      <c r="BD6" s="166">
        <f>BD13</f>
        <v>0</v>
      </c>
      <c r="BE6" s="166"/>
    </row>
    <row r="7" spans="1:57" s="6" customFormat="1" ht="48.75" customHeight="1">
      <c r="A7" s="75" t="s">
        <v>71</v>
      </c>
      <c r="B7" s="75" t="s">
        <v>96</v>
      </c>
      <c r="C7" s="75" t="s">
        <v>97</v>
      </c>
      <c r="D7" s="75" t="s">
        <v>98</v>
      </c>
      <c r="E7" s="75" t="s">
        <v>99</v>
      </c>
      <c r="F7" s="75" t="s">
        <v>72</v>
      </c>
      <c r="G7" s="409" t="s">
        <v>95</v>
      </c>
      <c r="H7" s="410"/>
      <c r="I7" s="410"/>
      <c r="J7" s="410"/>
      <c r="K7" s="410"/>
      <c r="L7" s="410"/>
      <c r="M7" s="410"/>
      <c r="N7" s="410"/>
      <c r="O7" s="410"/>
      <c r="P7" s="410"/>
      <c r="Q7" s="410"/>
      <c r="R7" s="410"/>
      <c r="S7" s="410"/>
      <c r="T7" s="410"/>
      <c r="U7" s="411"/>
      <c r="V7" s="76" t="s">
        <v>1</v>
      </c>
      <c r="W7" s="76" t="s">
        <v>163</v>
      </c>
      <c r="X7" s="76" t="s">
        <v>0</v>
      </c>
      <c r="Y7" s="76" t="s">
        <v>105</v>
      </c>
      <c r="Z7" s="76" t="s">
        <v>2</v>
      </c>
      <c r="AA7" s="77" t="s">
        <v>38</v>
      </c>
      <c r="AB7" s="77" t="s">
        <v>172</v>
      </c>
      <c r="AC7" s="78" t="s">
        <v>3</v>
      </c>
      <c r="AD7" s="78" t="s">
        <v>4</v>
      </c>
      <c r="AE7" s="78" t="s">
        <v>161</v>
      </c>
      <c r="AF7" s="78" t="s">
        <v>104</v>
      </c>
      <c r="AG7" s="78" t="s">
        <v>103</v>
      </c>
      <c r="AH7" s="79" t="s">
        <v>14</v>
      </c>
      <c r="AI7" s="80" t="s">
        <v>15</v>
      </c>
      <c r="AJ7" s="81" t="s">
        <v>16</v>
      </c>
      <c r="AK7" s="82" t="s">
        <v>17</v>
      </c>
      <c r="AL7" s="79" t="s">
        <v>14</v>
      </c>
      <c r="AM7" s="80" t="s">
        <v>15</v>
      </c>
      <c r="AN7" s="81" t="s">
        <v>16</v>
      </c>
      <c r="AO7" s="82" t="s">
        <v>17</v>
      </c>
      <c r="AP7" s="79" t="s">
        <v>14</v>
      </c>
      <c r="AQ7" s="80" t="s">
        <v>15</v>
      </c>
      <c r="AR7" s="81" t="s">
        <v>16</v>
      </c>
      <c r="AS7" s="82" t="s">
        <v>17</v>
      </c>
      <c r="AT7" s="79" t="s">
        <v>14</v>
      </c>
      <c r="AU7" s="80" t="s">
        <v>15</v>
      </c>
      <c r="AV7" s="81" t="s">
        <v>16</v>
      </c>
      <c r="AW7" s="82" t="s">
        <v>17</v>
      </c>
      <c r="AX7" s="72"/>
      <c r="AY7" s="73">
        <v>0</v>
      </c>
      <c r="AZ7" s="108"/>
      <c r="BA7" s="78" t="s">
        <v>110</v>
      </c>
      <c r="BB7" s="78" t="s">
        <v>116</v>
      </c>
      <c r="BC7" s="78" t="s">
        <v>111</v>
      </c>
      <c r="BD7" s="78" t="s">
        <v>112</v>
      </c>
      <c r="BE7" s="78" t="s">
        <v>113</v>
      </c>
    </row>
    <row r="8" spans="1:57" s="6" customFormat="1" ht="6"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83"/>
      <c r="AI8" s="83"/>
      <c r="AJ8" s="83"/>
      <c r="AK8" s="83"/>
      <c r="AL8" s="83"/>
      <c r="AM8" s="83"/>
      <c r="AN8" s="83"/>
      <c r="AO8" s="83"/>
      <c r="AP8" s="83"/>
      <c r="AQ8" s="83"/>
      <c r="AR8" s="83"/>
      <c r="AS8" s="83"/>
      <c r="AT8" s="83"/>
      <c r="AU8" s="83"/>
      <c r="AV8" s="83"/>
      <c r="AW8" s="83"/>
      <c r="AX8" s="127" t="s">
        <v>52</v>
      </c>
      <c r="AY8" s="128">
        <v>0</v>
      </c>
      <c r="AZ8" s="129"/>
      <c r="BA8" s="159"/>
      <c r="BB8" s="159"/>
      <c r="BC8" s="159"/>
      <c r="BD8" s="159"/>
      <c r="BE8" s="159"/>
    </row>
    <row r="9" spans="1:57" s="132" customFormat="1" ht="19.5" customHeight="1">
      <c r="A9" s="379" t="s">
        <v>71</v>
      </c>
      <c r="B9" s="379" t="s">
        <v>96</v>
      </c>
      <c r="C9" s="379" t="s">
        <v>97</v>
      </c>
      <c r="D9" s="379" t="s">
        <v>98</v>
      </c>
      <c r="E9" s="379" t="s">
        <v>99</v>
      </c>
      <c r="F9" s="84" t="str">
        <f>"Teilvorhaben "&amp;AY9</f>
        <v>Teilvorhaben 1</v>
      </c>
      <c r="G9" s="396" t="s">
        <v>36</v>
      </c>
      <c r="H9" s="397"/>
      <c r="I9" s="397"/>
      <c r="J9" s="397"/>
      <c r="K9" s="397"/>
      <c r="L9" s="397"/>
      <c r="M9" s="397"/>
      <c r="N9" s="397"/>
      <c r="O9" s="397"/>
      <c r="P9" s="397"/>
      <c r="Q9" s="397"/>
      <c r="R9" s="391"/>
      <c r="S9" s="392"/>
      <c r="T9" s="392"/>
      <c r="U9" s="393"/>
      <c r="V9" s="419"/>
      <c r="W9" s="420"/>
      <c r="X9" s="416" t="str">
        <f>"Kostenkalkulation zum Teilvorhaben "&amp;AY9</f>
        <v>Kostenkalkulation zum Teilvorhaben 1</v>
      </c>
      <c r="Y9" s="416"/>
      <c r="Z9" s="416"/>
      <c r="AA9" s="416"/>
      <c r="AB9" s="416"/>
      <c r="AC9" s="416"/>
      <c r="AD9" s="416"/>
      <c r="AE9" s="416"/>
      <c r="AF9" s="416"/>
      <c r="AG9" s="416"/>
      <c r="AH9" s="85"/>
      <c r="AI9" s="151"/>
      <c r="AJ9" s="152"/>
      <c r="AK9" s="87"/>
      <c r="AL9" s="85"/>
      <c r="AM9" s="151"/>
      <c r="AN9" s="152"/>
      <c r="AO9" s="87"/>
      <c r="AP9" s="85"/>
      <c r="AQ9" s="86"/>
      <c r="AR9" s="85"/>
      <c r="AS9" s="88"/>
      <c r="AT9" s="89"/>
      <c r="AU9" s="86"/>
      <c r="AV9" s="85"/>
      <c r="AW9" s="87"/>
      <c r="AX9" s="130" t="s">
        <v>43</v>
      </c>
      <c r="AY9" s="131">
        <f>AY8+1</f>
        <v>1</v>
      </c>
      <c r="BA9" s="372"/>
      <c r="BB9" s="372"/>
      <c r="BC9" s="372"/>
      <c r="BD9" s="372"/>
      <c r="BE9" s="372"/>
    </row>
    <row r="10" spans="1:57" s="132" customFormat="1" ht="19.5" customHeight="1">
      <c r="A10" s="380"/>
      <c r="B10" s="380"/>
      <c r="C10" s="380"/>
      <c r="D10" s="380"/>
      <c r="E10" s="380"/>
      <c r="F10" s="84" t="s">
        <v>87</v>
      </c>
      <c r="G10" s="90" t="s">
        <v>73</v>
      </c>
      <c r="H10" s="90" t="s">
        <v>74</v>
      </c>
      <c r="I10" s="90" t="s">
        <v>75</v>
      </c>
      <c r="J10" s="90" t="s">
        <v>76</v>
      </c>
      <c r="K10" s="90" t="s">
        <v>77</v>
      </c>
      <c r="L10" s="90" t="s">
        <v>78</v>
      </c>
      <c r="M10" s="90" t="s">
        <v>79</v>
      </c>
      <c r="N10" s="90" t="s">
        <v>80</v>
      </c>
      <c r="O10" s="90" t="s">
        <v>81</v>
      </c>
      <c r="P10" s="90" t="s">
        <v>82</v>
      </c>
      <c r="Q10" s="90" t="s">
        <v>83</v>
      </c>
      <c r="R10" s="90" t="s">
        <v>84</v>
      </c>
      <c r="S10" s="90" t="s">
        <v>85</v>
      </c>
      <c r="T10" s="110" t="s">
        <v>86</v>
      </c>
      <c r="U10" s="111"/>
      <c r="V10" s="415" t="s">
        <v>21</v>
      </c>
      <c r="W10" s="415"/>
      <c r="X10" s="417"/>
      <c r="Y10" s="417"/>
      <c r="Z10" s="417"/>
      <c r="AA10" s="417"/>
      <c r="AB10" s="417"/>
      <c r="AC10" s="417"/>
      <c r="AD10" s="417"/>
      <c r="AE10" s="417"/>
      <c r="AF10" s="417"/>
      <c r="AG10" s="417"/>
      <c r="AH10" s="442" t="str">
        <f>"Zeitplanung der Aktivitäten bzw. Leistungen von Teilvorhaben "&amp;AY9</f>
        <v>Zeitplanung der Aktivitäten bzw. Leistungen von Teilvorhaben 1</v>
      </c>
      <c r="AI10" s="443"/>
      <c r="AJ10" s="443"/>
      <c r="AK10" s="443"/>
      <c r="AL10" s="443"/>
      <c r="AM10" s="443"/>
      <c r="AN10" s="443"/>
      <c r="AO10" s="443"/>
      <c r="AP10" s="443"/>
      <c r="AQ10" s="443"/>
      <c r="AR10" s="443"/>
      <c r="AS10" s="443"/>
      <c r="AT10" s="443"/>
      <c r="AU10" s="443"/>
      <c r="AV10" s="443"/>
      <c r="AW10" s="444"/>
      <c r="AX10" s="133"/>
      <c r="AY10" s="131">
        <f aca="true" t="shared" si="1" ref="AY10:AY22">AY$9</f>
        <v>1</v>
      </c>
      <c r="BA10" s="372"/>
      <c r="BB10" s="372"/>
      <c r="BC10" s="372"/>
      <c r="BD10" s="372"/>
      <c r="BE10" s="372"/>
    </row>
    <row r="11" spans="1:57" s="132" customFormat="1" ht="17.25" customHeight="1">
      <c r="A11" s="381"/>
      <c r="B11" s="381"/>
      <c r="C11" s="381"/>
      <c r="D11" s="381"/>
      <c r="E11" s="381"/>
      <c r="F11" s="84" t="s">
        <v>88</v>
      </c>
      <c r="G11" s="98"/>
      <c r="H11" s="98"/>
      <c r="I11" s="98"/>
      <c r="J11" s="98"/>
      <c r="K11" s="98"/>
      <c r="L11" s="98"/>
      <c r="M11" s="98"/>
      <c r="N11" s="98"/>
      <c r="O11" s="98"/>
      <c r="P11" s="98"/>
      <c r="Q11" s="98"/>
      <c r="R11" s="98"/>
      <c r="S11" s="98"/>
      <c r="T11" s="112"/>
      <c r="U11" s="113"/>
      <c r="V11" s="412" t="s">
        <v>106</v>
      </c>
      <c r="W11" s="412" t="s">
        <v>164</v>
      </c>
      <c r="X11" s="373" t="s">
        <v>0</v>
      </c>
      <c r="Y11" s="373" t="s">
        <v>105</v>
      </c>
      <c r="Z11" s="373" t="s">
        <v>2</v>
      </c>
      <c r="AA11" s="373" t="s">
        <v>8</v>
      </c>
      <c r="AB11" s="373" t="s">
        <v>9</v>
      </c>
      <c r="AC11" s="373" t="s">
        <v>3</v>
      </c>
      <c r="AD11" s="373" t="s">
        <v>4</v>
      </c>
      <c r="AE11" s="373" t="s">
        <v>162</v>
      </c>
      <c r="AF11" s="373" t="s">
        <v>104</v>
      </c>
      <c r="AG11" s="373" t="s">
        <v>103</v>
      </c>
      <c r="AH11" s="445"/>
      <c r="AI11" s="446"/>
      <c r="AJ11" s="446"/>
      <c r="AK11" s="446"/>
      <c r="AL11" s="446"/>
      <c r="AM11" s="446"/>
      <c r="AN11" s="446"/>
      <c r="AO11" s="446"/>
      <c r="AP11" s="446"/>
      <c r="AQ11" s="446"/>
      <c r="AR11" s="446"/>
      <c r="AS11" s="446"/>
      <c r="AT11" s="446"/>
      <c r="AU11" s="446"/>
      <c r="AV11" s="446"/>
      <c r="AW11" s="447"/>
      <c r="AX11" s="133"/>
      <c r="AY11" s="131">
        <f t="shared" si="1"/>
        <v>1</v>
      </c>
      <c r="BA11" s="373" t="s">
        <v>110</v>
      </c>
      <c r="BB11" s="373" t="s">
        <v>114</v>
      </c>
      <c r="BC11" s="373" t="s">
        <v>115</v>
      </c>
      <c r="BD11" s="373" t="s">
        <v>112</v>
      </c>
      <c r="BE11" s="373" t="s">
        <v>113</v>
      </c>
    </row>
    <row r="12" spans="1:57" s="132" customFormat="1" ht="20.25" customHeight="1">
      <c r="A12" s="105"/>
      <c r="B12" s="104"/>
      <c r="C12" s="104"/>
      <c r="D12" s="104"/>
      <c r="E12" s="106"/>
      <c r="F12" s="91" t="s">
        <v>89</v>
      </c>
      <c r="G12" s="389" t="s">
        <v>90</v>
      </c>
      <c r="H12" s="390"/>
      <c r="I12" s="389" t="s">
        <v>93</v>
      </c>
      <c r="J12" s="413"/>
      <c r="K12" s="413"/>
      <c r="L12" s="390"/>
      <c r="M12" s="389" t="s">
        <v>100</v>
      </c>
      <c r="N12" s="413"/>
      <c r="O12" s="413"/>
      <c r="P12" s="390"/>
      <c r="Q12" s="389" t="s">
        <v>91</v>
      </c>
      <c r="R12" s="413"/>
      <c r="S12" s="390"/>
      <c r="T12" s="154">
        <f>SUM(G11:T11)</f>
        <v>0</v>
      </c>
      <c r="U12" s="155"/>
      <c r="V12" s="412"/>
      <c r="W12" s="412"/>
      <c r="X12" s="374"/>
      <c r="Y12" s="418"/>
      <c r="Z12" s="374"/>
      <c r="AA12" s="374"/>
      <c r="AB12" s="374"/>
      <c r="AC12" s="374"/>
      <c r="AD12" s="374"/>
      <c r="AE12" s="374"/>
      <c r="AF12" s="418"/>
      <c r="AG12" s="374"/>
      <c r="AH12" s="436" t="s">
        <v>14</v>
      </c>
      <c r="AI12" s="438" t="s">
        <v>15</v>
      </c>
      <c r="AJ12" s="436" t="s">
        <v>18</v>
      </c>
      <c r="AK12" s="440" t="s">
        <v>19</v>
      </c>
      <c r="AL12" s="436" t="s">
        <v>14</v>
      </c>
      <c r="AM12" s="438" t="s">
        <v>15</v>
      </c>
      <c r="AN12" s="436" t="s">
        <v>18</v>
      </c>
      <c r="AO12" s="440" t="s">
        <v>19</v>
      </c>
      <c r="AP12" s="436" t="s">
        <v>14</v>
      </c>
      <c r="AQ12" s="438" t="s">
        <v>15</v>
      </c>
      <c r="AR12" s="436" t="s">
        <v>18</v>
      </c>
      <c r="AS12" s="440" t="s">
        <v>19</v>
      </c>
      <c r="AT12" s="436" t="s">
        <v>14</v>
      </c>
      <c r="AU12" s="438" t="s">
        <v>15</v>
      </c>
      <c r="AV12" s="436" t="s">
        <v>18</v>
      </c>
      <c r="AW12" s="440" t="s">
        <v>19</v>
      </c>
      <c r="AX12" s="133"/>
      <c r="AY12" s="131">
        <f t="shared" si="1"/>
        <v>1</v>
      </c>
      <c r="BA12" s="374"/>
      <c r="BB12" s="374"/>
      <c r="BC12" s="374"/>
      <c r="BD12" s="374"/>
      <c r="BE12" s="374"/>
    </row>
    <row r="13" spans="1:57" s="132" customFormat="1" ht="16.5" customHeight="1">
      <c r="A13" s="96"/>
      <c r="B13" s="97"/>
      <c r="C13" s="97"/>
      <c r="D13" s="97"/>
      <c r="E13" s="97"/>
      <c r="F13" s="92" t="s">
        <v>94</v>
      </c>
      <c r="G13" s="382"/>
      <c r="H13" s="383"/>
      <c r="I13" s="382"/>
      <c r="J13" s="386"/>
      <c r="K13" s="386"/>
      <c r="L13" s="383"/>
      <c r="M13" s="382"/>
      <c r="N13" s="386"/>
      <c r="O13" s="386"/>
      <c r="P13" s="383"/>
      <c r="Q13" s="382"/>
      <c r="R13" s="386"/>
      <c r="S13" s="383"/>
      <c r="T13" s="387" t="s">
        <v>92</v>
      </c>
      <c r="U13" s="388"/>
      <c r="V13" s="74">
        <f aca="true" t="shared" si="2" ref="V13:AA13">SUM(V14:V21)</f>
        <v>0</v>
      </c>
      <c r="W13" s="74">
        <f t="shared" si="2"/>
        <v>0</v>
      </c>
      <c r="X13" s="74">
        <f t="shared" si="2"/>
        <v>0</v>
      </c>
      <c r="Y13" s="74">
        <f t="shared" si="2"/>
        <v>0</v>
      </c>
      <c r="Z13" s="74">
        <f t="shared" si="2"/>
        <v>0</v>
      </c>
      <c r="AA13" s="74">
        <f t="shared" si="2"/>
        <v>0</v>
      </c>
      <c r="AB13" s="7"/>
      <c r="AC13" s="74">
        <f>SUM(AC14:AC21)</f>
        <v>0</v>
      </c>
      <c r="AD13" s="74">
        <f>SUM(AD14:AD21)</f>
        <v>0</v>
      </c>
      <c r="AE13" s="74">
        <f>SUM(AE14:AE21)</f>
        <v>0</v>
      </c>
      <c r="AF13" s="74">
        <f>SUM(AF14:AF21)</f>
        <v>0</v>
      </c>
      <c r="AG13" s="74">
        <f>SUM(AG14:AG21)</f>
        <v>0</v>
      </c>
      <c r="AH13" s="437">
        <v>1</v>
      </c>
      <c r="AI13" s="439">
        <v>4</v>
      </c>
      <c r="AJ13" s="437">
        <v>7</v>
      </c>
      <c r="AK13" s="441">
        <v>7</v>
      </c>
      <c r="AL13" s="437">
        <v>1</v>
      </c>
      <c r="AM13" s="439">
        <v>4</v>
      </c>
      <c r="AN13" s="437">
        <v>7</v>
      </c>
      <c r="AO13" s="441">
        <v>7</v>
      </c>
      <c r="AP13" s="437">
        <v>1</v>
      </c>
      <c r="AQ13" s="439">
        <v>4</v>
      </c>
      <c r="AR13" s="437">
        <v>7</v>
      </c>
      <c r="AS13" s="441">
        <v>7</v>
      </c>
      <c r="AT13" s="437">
        <v>1</v>
      </c>
      <c r="AU13" s="439">
        <v>4</v>
      </c>
      <c r="AV13" s="437">
        <v>7</v>
      </c>
      <c r="AW13" s="441">
        <v>7</v>
      </c>
      <c r="AX13" s="130" t="s">
        <v>41</v>
      </c>
      <c r="AY13" s="131">
        <f t="shared" si="1"/>
        <v>1</v>
      </c>
      <c r="BA13" s="167">
        <f>SUM(BA14:BA21)</f>
        <v>0</v>
      </c>
      <c r="BB13" s="167">
        <f>SUM(BB14:BB21)</f>
        <v>0</v>
      </c>
      <c r="BC13" s="167"/>
      <c r="BD13" s="167">
        <f>SUM(BD14:BD21)</f>
        <v>0</v>
      </c>
      <c r="BE13" s="167"/>
    </row>
    <row r="14" spans="1:57" s="133" customFormat="1" ht="12.75" hidden="1">
      <c r="A14" s="57">
        <f aca="true" t="shared" si="3" ref="A14:E21">A$13</f>
        <v>0</v>
      </c>
      <c r="B14" s="58">
        <f t="shared" si="3"/>
        <v>0</v>
      </c>
      <c r="C14" s="58">
        <f t="shared" si="3"/>
        <v>0</v>
      </c>
      <c r="D14" s="58">
        <f t="shared" si="3"/>
        <v>0</v>
      </c>
      <c r="E14" s="59">
        <f t="shared" si="3"/>
        <v>0</v>
      </c>
      <c r="F14" s="117" t="s">
        <v>107</v>
      </c>
      <c r="G14" s="384" t="s">
        <v>107</v>
      </c>
      <c r="H14" s="385"/>
      <c r="I14" s="385"/>
      <c r="J14" s="385"/>
      <c r="K14" s="385"/>
      <c r="L14" s="385"/>
      <c r="M14" s="385"/>
      <c r="N14" s="385"/>
      <c r="O14" s="385"/>
      <c r="P14" s="385"/>
      <c r="Q14" s="385"/>
      <c r="R14" s="385"/>
      <c r="S14" s="385"/>
      <c r="T14" s="385"/>
      <c r="U14" s="118"/>
      <c r="V14" s="23"/>
      <c r="W14" s="23"/>
      <c r="X14" s="23"/>
      <c r="Y14" s="23"/>
      <c r="Z14" s="23"/>
      <c r="AA14" s="233"/>
      <c r="AB14" s="16"/>
      <c r="AC14" s="23"/>
      <c r="AD14" s="23"/>
      <c r="AE14" s="23"/>
      <c r="AF14" s="23"/>
      <c r="AG14" s="23"/>
      <c r="AH14" s="119"/>
      <c r="AI14" s="120"/>
      <c r="AJ14" s="121"/>
      <c r="AK14" s="122"/>
      <c r="AL14" s="121"/>
      <c r="AM14" s="120"/>
      <c r="AN14" s="121"/>
      <c r="AO14" s="122"/>
      <c r="AP14" s="121"/>
      <c r="AQ14" s="120"/>
      <c r="AR14" s="121"/>
      <c r="AS14" s="123"/>
      <c r="AT14" s="121"/>
      <c r="AU14" s="120"/>
      <c r="AV14" s="121"/>
      <c r="AW14" s="124"/>
      <c r="AX14" s="130" t="s">
        <v>42</v>
      </c>
      <c r="AY14" s="131">
        <f t="shared" si="1"/>
        <v>1</v>
      </c>
      <c r="AZ14" s="130"/>
      <c r="BA14" s="168"/>
      <c r="BB14" s="168"/>
      <c r="BC14" s="168"/>
      <c r="BD14" s="23">
        <f aca="true" t="shared" si="4" ref="BD14:BD21">IF(ISBLANK(BA14),BB14,BA14)*BC14</f>
        <v>0</v>
      </c>
      <c r="BE14" s="170"/>
    </row>
    <row r="15" spans="1:57" s="132" customFormat="1" ht="12.75">
      <c r="A15" s="57">
        <f t="shared" si="3"/>
        <v>0</v>
      </c>
      <c r="B15" s="58">
        <f t="shared" si="3"/>
        <v>0</v>
      </c>
      <c r="C15" s="58">
        <f t="shared" si="3"/>
        <v>0</v>
      </c>
      <c r="D15" s="58">
        <f t="shared" si="3"/>
        <v>0</v>
      </c>
      <c r="E15" s="59">
        <f t="shared" si="3"/>
        <v>0</v>
      </c>
      <c r="F15" s="56"/>
      <c r="G15" s="377"/>
      <c r="H15" s="378"/>
      <c r="I15" s="378"/>
      <c r="J15" s="378"/>
      <c r="K15" s="378"/>
      <c r="L15" s="378"/>
      <c r="M15" s="378"/>
      <c r="N15" s="378"/>
      <c r="O15" s="378"/>
      <c r="P15" s="378"/>
      <c r="Q15" s="378"/>
      <c r="R15" s="378"/>
      <c r="S15" s="378"/>
      <c r="T15" s="378"/>
      <c r="U15" s="116"/>
      <c r="V15" s="93"/>
      <c r="W15" s="93"/>
      <c r="X15" s="93"/>
      <c r="Y15" s="93"/>
      <c r="Z15" s="93"/>
      <c r="AA15" s="233"/>
      <c r="AB15" s="94"/>
      <c r="AC15" s="93"/>
      <c r="AD15" s="93"/>
      <c r="AE15" s="93"/>
      <c r="AF15" s="93"/>
      <c r="AG15" s="93"/>
      <c r="AH15" s="17"/>
      <c r="AI15" s="18"/>
      <c r="AJ15" s="19"/>
      <c r="AK15" s="20"/>
      <c r="AL15" s="19"/>
      <c r="AM15" s="18"/>
      <c r="AN15" s="19"/>
      <c r="AO15" s="20"/>
      <c r="AP15" s="19"/>
      <c r="AQ15" s="18"/>
      <c r="AR15" s="19"/>
      <c r="AS15" s="21"/>
      <c r="AT15" s="19"/>
      <c r="AU15" s="18"/>
      <c r="AV15" s="19"/>
      <c r="AW15" s="21"/>
      <c r="AX15" s="130" t="s">
        <v>42</v>
      </c>
      <c r="AY15" s="131">
        <f t="shared" si="1"/>
        <v>1</v>
      </c>
      <c r="AZ15" s="135"/>
      <c r="BA15" s="161"/>
      <c r="BB15" s="161"/>
      <c r="BC15" s="161"/>
      <c r="BD15" s="23">
        <f t="shared" si="4"/>
        <v>0</v>
      </c>
      <c r="BE15" s="171"/>
    </row>
    <row r="16" spans="1:57" s="132" customFormat="1" ht="12.75">
      <c r="A16" s="57">
        <f t="shared" si="3"/>
        <v>0</v>
      </c>
      <c r="B16" s="58">
        <f t="shared" si="3"/>
        <v>0</v>
      </c>
      <c r="C16" s="58">
        <f t="shared" si="3"/>
        <v>0</v>
      </c>
      <c r="D16" s="58">
        <f t="shared" si="3"/>
        <v>0</v>
      </c>
      <c r="E16" s="59">
        <f t="shared" si="3"/>
        <v>0</v>
      </c>
      <c r="F16" s="56"/>
      <c r="G16" s="377"/>
      <c r="H16" s="378"/>
      <c r="I16" s="378"/>
      <c r="J16" s="378"/>
      <c r="K16" s="378"/>
      <c r="L16" s="378"/>
      <c r="M16" s="378"/>
      <c r="N16" s="378"/>
      <c r="O16" s="378"/>
      <c r="P16" s="378"/>
      <c r="Q16" s="378"/>
      <c r="R16" s="378"/>
      <c r="S16" s="378"/>
      <c r="T16" s="378"/>
      <c r="U16" s="116"/>
      <c r="V16" s="93"/>
      <c r="W16" s="93"/>
      <c r="X16" s="93"/>
      <c r="Y16" s="93"/>
      <c r="Z16" s="93"/>
      <c r="AA16" s="233"/>
      <c r="AB16" s="94"/>
      <c r="AC16" s="93"/>
      <c r="AD16" s="93"/>
      <c r="AE16" s="93"/>
      <c r="AF16" s="93"/>
      <c r="AG16" s="93"/>
      <c r="AH16" s="17"/>
      <c r="AI16" s="18"/>
      <c r="AJ16" s="19"/>
      <c r="AK16" s="20"/>
      <c r="AL16" s="19"/>
      <c r="AM16" s="18"/>
      <c r="AN16" s="19"/>
      <c r="AO16" s="20"/>
      <c r="AP16" s="19"/>
      <c r="AQ16" s="18"/>
      <c r="AR16" s="19"/>
      <c r="AS16" s="21"/>
      <c r="AT16" s="19"/>
      <c r="AU16" s="18"/>
      <c r="AV16" s="19"/>
      <c r="AW16" s="21"/>
      <c r="AX16" s="130" t="s">
        <v>42</v>
      </c>
      <c r="AY16" s="131">
        <f t="shared" si="1"/>
        <v>1</v>
      </c>
      <c r="BA16" s="161"/>
      <c r="BB16" s="161"/>
      <c r="BC16" s="161"/>
      <c r="BD16" s="23">
        <f t="shared" si="4"/>
        <v>0</v>
      </c>
      <c r="BE16" s="171"/>
    </row>
    <row r="17" spans="1:57" s="132" customFormat="1" ht="12.75">
      <c r="A17" s="57">
        <f t="shared" si="3"/>
        <v>0</v>
      </c>
      <c r="B17" s="58">
        <f t="shared" si="3"/>
        <v>0</v>
      </c>
      <c r="C17" s="58">
        <f t="shared" si="3"/>
        <v>0</v>
      </c>
      <c r="D17" s="58">
        <f t="shared" si="3"/>
        <v>0</v>
      </c>
      <c r="E17" s="59">
        <f t="shared" si="3"/>
        <v>0</v>
      </c>
      <c r="F17" s="56"/>
      <c r="G17" s="377"/>
      <c r="H17" s="378"/>
      <c r="I17" s="378"/>
      <c r="J17" s="378"/>
      <c r="K17" s="378"/>
      <c r="L17" s="378"/>
      <c r="M17" s="378"/>
      <c r="N17" s="378"/>
      <c r="O17" s="378"/>
      <c r="P17" s="378"/>
      <c r="Q17" s="378"/>
      <c r="R17" s="378"/>
      <c r="S17" s="378"/>
      <c r="T17" s="378"/>
      <c r="U17" s="116"/>
      <c r="V17" s="93"/>
      <c r="W17" s="93"/>
      <c r="X17" s="93"/>
      <c r="Y17" s="93"/>
      <c r="Z17" s="93"/>
      <c r="AA17" s="233"/>
      <c r="AB17" s="94"/>
      <c r="AC17" s="93"/>
      <c r="AD17" s="93"/>
      <c r="AE17" s="93"/>
      <c r="AF17" s="93"/>
      <c r="AG17" s="93"/>
      <c r="AH17" s="17"/>
      <c r="AI17" s="18"/>
      <c r="AJ17" s="19"/>
      <c r="AK17" s="20"/>
      <c r="AL17" s="19"/>
      <c r="AM17" s="18"/>
      <c r="AN17" s="19"/>
      <c r="AO17" s="20"/>
      <c r="AP17" s="19"/>
      <c r="AQ17" s="18"/>
      <c r="AR17" s="19"/>
      <c r="AS17" s="21"/>
      <c r="AT17" s="19"/>
      <c r="AU17" s="18"/>
      <c r="AV17" s="19"/>
      <c r="AW17" s="21"/>
      <c r="AX17" s="130" t="s">
        <v>42</v>
      </c>
      <c r="AY17" s="131">
        <f t="shared" si="1"/>
        <v>1</v>
      </c>
      <c r="BA17" s="161"/>
      <c r="BB17" s="161"/>
      <c r="BC17" s="161"/>
      <c r="BD17" s="23">
        <f t="shared" si="4"/>
        <v>0</v>
      </c>
      <c r="BE17" s="171"/>
    </row>
    <row r="18" spans="1:57" s="132" customFormat="1" ht="12.75">
      <c r="A18" s="57">
        <f t="shared" si="3"/>
        <v>0</v>
      </c>
      <c r="B18" s="58">
        <f t="shared" si="3"/>
        <v>0</v>
      </c>
      <c r="C18" s="58">
        <f t="shared" si="3"/>
        <v>0</v>
      </c>
      <c r="D18" s="58">
        <f t="shared" si="3"/>
        <v>0</v>
      </c>
      <c r="E18" s="59">
        <f t="shared" si="3"/>
        <v>0</v>
      </c>
      <c r="F18" s="56"/>
      <c r="G18" s="377"/>
      <c r="H18" s="378"/>
      <c r="I18" s="378"/>
      <c r="J18" s="378"/>
      <c r="K18" s="378"/>
      <c r="L18" s="378"/>
      <c r="M18" s="378"/>
      <c r="N18" s="378"/>
      <c r="O18" s="378"/>
      <c r="P18" s="378"/>
      <c r="Q18" s="378"/>
      <c r="R18" s="378"/>
      <c r="S18" s="378"/>
      <c r="T18" s="378"/>
      <c r="U18" s="116"/>
      <c r="V18" s="93"/>
      <c r="W18" s="93"/>
      <c r="X18" s="93"/>
      <c r="Y18" s="93"/>
      <c r="Z18" s="93"/>
      <c r="AA18" s="233"/>
      <c r="AB18" s="94"/>
      <c r="AC18" s="93"/>
      <c r="AD18" s="93"/>
      <c r="AE18" s="93"/>
      <c r="AF18" s="93"/>
      <c r="AG18" s="93"/>
      <c r="AH18" s="17"/>
      <c r="AI18" s="18"/>
      <c r="AJ18" s="19"/>
      <c r="AK18" s="20"/>
      <c r="AL18" s="19"/>
      <c r="AM18" s="18"/>
      <c r="AN18" s="19"/>
      <c r="AO18" s="20"/>
      <c r="AP18" s="19"/>
      <c r="AQ18" s="18"/>
      <c r="AR18" s="19"/>
      <c r="AS18" s="21"/>
      <c r="AT18" s="19"/>
      <c r="AU18" s="18"/>
      <c r="AV18" s="19"/>
      <c r="AW18" s="21"/>
      <c r="AX18" s="130" t="s">
        <v>42</v>
      </c>
      <c r="AY18" s="131">
        <f t="shared" si="1"/>
        <v>1</v>
      </c>
      <c r="BA18" s="161"/>
      <c r="BB18" s="161"/>
      <c r="BC18" s="161"/>
      <c r="BD18" s="23">
        <f t="shared" si="4"/>
        <v>0</v>
      </c>
      <c r="BE18" s="171"/>
    </row>
    <row r="19" spans="1:57" s="132" customFormat="1" ht="12.75">
      <c r="A19" s="57">
        <f t="shared" si="3"/>
        <v>0</v>
      </c>
      <c r="B19" s="58">
        <f t="shared" si="3"/>
        <v>0</v>
      </c>
      <c r="C19" s="58">
        <f t="shared" si="3"/>
        <v>0</v>
      </c>
      <c r="D19" s="58">
        <f t="shared" si="3"/>
        <v>0</v>
      </c>
      <c r="E19" s="59">
        <f t="shared" si="3"/>
        <v>0</v>
      </c>
      <c r="F19" s="56"/>
      <c r="G19" s="377"/>
      <c r="H19" s="378"/>
      <c r="I19" s="378"/>
      <c r="J19" s="378"/>
      <c r="K19" s="378"/>
      <c r="L19" s="378"/>
      <c r="M19" s="378"/>
      <c r="N19" s="378"/>
      <c r="O19" s="378"/>
      <c r="P19" s="378"/>
      <c r="Q19" s="378"/>
      <c r="R19" s="378"/>
      <c r="S19" s="378"/>
      <c r="T19" s="378"/>
      <c r="U19" s="116"/>
      <c r="V19" s="93"/>
      <c r="W19" s="93"/>
      <c r="X19" s="93"/>
      <c r="Y19" s="93"/>
      <c r="Z19" s="93"/>
      <c r="AA19" s="233"/>
      <c r="AB19" s="94"/>
      <c r="AC19" s="93"/>
      <c r="AD19" s="93"/>
      <c r="AE19" s="93"/>
      <c r="AF19" s="93"/>
      <c r="AG19" s="93"/>
      <c r="AH19" s="17"/>
      <c r="AI19" s="18"/>
      <c r="AJ19" s="19"/>
      <c r="AK19" s="20"/>
      <c r="AL19" s="19"/>
      <c r="AM19" s="18"/>
      <c r="AN19" s="19"/>
      <c r="AO19" s="20"/>
      <c r="AP19" s="19"/>
      <c r="AQ19" s="18"/>
      <c r="AR19" s="19"/>
      <c r="AS19" s="21"/>
      <c r="AT19" s="19"/>
      <c r="AU19" s="18"/>
      <c r="AV19" s="19"/>
      <c r="AW19" s="21"/>
      <c r="AX19" s="130" t="s">
        <v>42</v>
      </c>
      <c r="AY19" s="131">
        <f t="shared" si="1"/>
        <v>1</v>
      </c>
      <c r="BA19" s="161"/>
      <c r="BB19" s="161"/>
      <c r="BC19" s="161"/>
      <c r="BD19" s="23">
        <f t="shared" si="4"/>
        <v>0</v>
      </c>
      <c r="BE19" s="171"/>
    </row>
    <row r="20" spans="1:57" s="132" customFormat="1" ht="12.75">
      <c r="A20" s="57">
        <f t="shared" si="3"/>
        <v>0</v>
      </c>
      <c r="B20" s="58">
        <f t="shared" si="3"/>
        <v>0</v>
      </c>
      <c r="C20" s="58">
        <f t="shared" si="3"/>
        <v>0</v>
      </c>
      <c r="D20" s="58">
        <f t="shared" si="3"/>
        <v>0</v>
      </c>
      <c r="E20" s="59">
        <f t="shared" si="3"/>
        <v>0</v>
      </c>
      <c r="F20" s="56"/>
      <c r="G20" s="377"/>
      <c r="H20" s="378"/>
      <c r="I20" s="378"/>
      <c r="J20" s="378"/>
      <c r="K20" s="378"/>
      <c r="L20" s="378"/>
      <c r="M20" s="378"/>
      <c r="N20" s="378"/>
      <c r="O20" s="378"/>
      <c r="P20" s="378"/>
      <c r="Q20" s="378"/>
      <c r="R20" s="378"/>
      <c r="S20" s="378"/>
      <c r="T20" s="378"/>
      <c r="U20" s="116"/>
      <c r="V20" s="93"/>
      <c r="W20" s="93"/>
      <c r="X20" s="93"/>
      <c r="Y20" s="93"/>
      <c r="Z20" s="93"/>
      <c r="AA20" s="233"/>
      <c r="AB20" s="94"/>
      <c r="AC20" s="93"/>
      <c r="AD20" s="93"/>
      <c r="AE20" s="93"/>
      <c r="AF20" s="93"/>
      <c r="AG20" s="93"/>
      <c r="AH20" s="17"/>
      <c r="AI20" s="18"/>
      <c r="AJ20" s="19"/>
      <c r="AK20" s="20"/>
      <c r="AL20" s="19"/>
      <c r="AM20" s="18"/>
      <c r="AN20" s="19"/>
      <c r="AO20" s="20"/>
      <c r="AP20" s="19"/>
      <c r="AQ20" s="18"/>
      <c r="AR20" s="19"/>
      <c r="AS20" s="21"/>
      <c r="AT20" s="19"/>
      <c r="AU20" s="18"/>
      <c r="AV20" s="19"/>
      <c r="AW20" s="21"/>
      <c r="AX20" s="130" t="s">
        <v>42</v>
      </c>
      <c r="AY20" s="131">
        <f t="shared" si="1"/>
        <v>1</v>
      </c>
      <c r="BA20" s="161"/>
      <c r="BB20" s="161"/>
      <c r="BC20" s="161"/>
      <c r="BD20" s="23">
        <f t="shared" si="4"/>
        <v>0</v>
      </c>
      <c r="BE20" s="171"/>
    </row>
    <row r="21" spans="1:57" s="132" customFormat="1" ht="12.75" hidden="1">
      <c r="A21" s="58">
        <f t="shared" si="3"/>
        <v>0</v>
      </c>
      <c r="B21" s="58">
        <f t="shared" si="3"/>
        <v>0</v>
      </c>
      <c r="C21" s="58">
        <f t="shared" si="3"/>
        <v>0</v>
      </c>
      <c r="D21" s="58">
        <f t="shared" si="3"/>
        <v>0</v>
      </c>
      <c r="E21" s="58">
        <f t="shared" si="3"/>
        <v>0</v>
      </c>
      <c r="F21" s="153" t="s">
        <v>107</v>
      </c>
      <c r="G21" s="375" t="s">
        <v>107</v>
      </c>
      <c r="H21" s="376"/>
      <c r="I21" s="376"/>
      <c r="J21" s="376"/>
      <c r="K21" s="376"/>
      <c r="L21" s="376"/>
      <c r="M21" s="376"/>
      <c r="N21" s="376"/>
      <c r="O21" s="376"/>
      <c r="P21" s="376"/>
      <c r="Q21" s="376"/>
      <c r="R21" s="376"/>
      <c r="S21" s="376"/>
      <c r="T21" s="376"/>
      <c r="U21" s="134"/>
      <c r="V21" s="149"/>
      <c r="W21" s="149"/>
      <c r="X21" s="149"/>
      <c r="Y21" s="149"/>
      <c r="Z21" s="149"/>
      <c r="AA21" s="233"/>
      <c r="AB21" s="150"/>
      <c r="AC21" s="149"/>
      <c r="AD21" s="149"/>
      <c r="AE21" s="149"/>
      <c r="AF21" s="149"/>
      <c r="AG21" s="149"/>
      <c r="AH21" s="162"/>
      <c r="AI21" s="163"/>
      <c r="AJ21" s="164"/>
      <c r="AK21" s="165"/>
      <c r="AL21" s="162"/>
      <c r="AM21" s="163"/>
      <c r="AN21" s="164"/>
      <c r="AO21" s="165"/>
      <c r="AP21" s="162"/>
      <c r="AQ21" s="163"/>
      <c r="AR21" s="164"/>
      <c r="AS21" s="165"/>
      <c r="AT21" s="162"/>
      <c r="AU21" s="163"/>
      <c r="AV21" s="164"/>
      <c r="AW21" s="165"/>
      <c r="AX21" s="130" t="s">
        <v>42</v>
      </c>
      <c r="AY21" s="131">
        <f t="shared" si="1"/>
        <v>1</v>
      </c>
      <c r="AZ21" s="133"/>
      <c r="BA21" s="169"/>
      <c r="BB21" s="169"/>
      <c r="BC21" s="169"/>
      <c r="BD21" s="149">
        <f t="shared" si="4"/>
        <v>0</v>
      </c>
      <c r="BE21" s="172"/>
    </row>
    <row r="22" spans="1:51" s="107" customFormat="1" ht="7.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130" t="s">
        <v>51</v>
      </c>
      <c r="AY22" s="131">
        <f t="shared" si="1"/>
        <v>1</v>
      </c>
    </row>
  </sheetData>
  <sheetProtection password="C749" sheet="1" objects="1" scenarios="1"/>
  <mergeCells count="79">
    <mergeCell ref="AH12:AH13"/>
    <mergeCell ref="AR12:AR13"/>
    <mergeCell ref="AA11:AA12"/>
    <mergeCell ref="AB11:AB12"/>
    <mergeCell ref="AH10:AW11"/>
    <mergeCell ref="AK12:AK13"/>
    <mergeCell ref="AL12:AL13"/>
    <mergeCell ref="AJ12:AJ13"/>
    <mergeCell ref="AC11:AC12"/>
    <mergeCell ref="AM12:AM13"/>
    <mergeCell ref="AN12:AN13"/>
    <mergeCell ref="AI12:AI13"/>
    <mergeCell ref="AO12:AO13"/>
    <mergeCell ref="AW12:AW13"/>
    <mergeCell ref="AS12:AS13"/>
    <mergeCell ref="AT12:AT13"/>
    <mergeCell ref="AU12:AU13"/>
    <mergeCell ref="AV12:AV13"/>
    <mergeCell ref="AP12:AP13"/>
    <mergeCell ref="AQ12:AQ13"/>
    <mergeCell ref="A5:T5"/>
    <mergeCell ref="AT6:AW6"/>
    <mergeCell ref="AH6:AK6"/>
    <mergeCell ref="AL6:AO6"/>
    <mergeCell ref="AP6:AS6"/>
    <mergeCell ref="A6:E6"/>
    <mergeCell ref="V5:AG5"/>
    <mergeCell ref="G6:U6"/>
    <mergeCell ref="AH5:AW5"/>
    <mergeCell ref="AF2:AG2"/>
    <mergeCell ref="V10:W10"/>
    <mergeCell ref="X9:AG10"/>
    <mergeCell ref="AD11:AD12"/>
    <mergeCell ref="Y11:Y12"/>
    <mergeCell ref="AG11:AG12"/>
    <mergeCell ref="AE11:AE12"/>
    <mergeCell ref="AF11:AF12"/>
    <mergeCell ref="V9:W9"/>
    <mergeCell ref="Z11:Z12"/>
    <mergeCell ref="V11:V12"/>
    <mergeCell ref="W11:W12"/>
    <mergeCell ref="X11:X12"/>
    <mergeCell ref="I12:L12"/>
    <mergeCell ref="M12:P12"/>
    <mergeCell ref="Q12:S12"/>
    <mergeCell ref="AF1:AG1"/>
    <mergeCell ref="G9:Q9"/>
    <mergeCell ref="A1:T1"/>
    <mergeCell ref="A3:E3"/>
    <mergeCell ref="W3:Z3"/>
    <mergeCell ref="E9:E11"/>
    <mergeCell ref="F3:U3"/>
    <mergeCell ref="G7:U7"/>
    <mergeCell ref="A9:A11"/>
    <mergeCell ref="B9:B11"/>
    <mergeCell ref="C9:C11"/>
    <mergeCell ref="D9:D11"/>
    <mergeCell ref="G13:H13"/>
    <mergeCell ref="G14:T14"/>
    <mergeCell ref="I13:L13"/>
    <mergeCell ref="T13:U13"/>
    <mergeCell ref="M13:P13"/>
    <mergeCell ref="Q13:S13"/>
    <mergeCell ref="G12:H12"/>
    <mergeCell ref="R9:U9"/>
    <mergeCell ref="G21:T21"/>
    <mergeCell ref="G15:T15"/>
    <mergeCell ref="G16:T16"/>
    <mergeCell ref="G17:T17"/>
    <mergeCell ref="G19:T19"/>
    <mergeCell ref="G20:T20"/>
    <mergeCell ref="G18:T18"/>
    <mergeCell ref="BA5:BE5"/>
    <mergeCell ref="BA9:BE10"/>
    <mergeCell ref="BA11:BA12"/>
    <mergeCell ref="BB11:BB12"/>
    <mergeCell ref="BC11:BC12"/>
    <mergeCell ref="BD11:BD12"/>
    <mergeCell ref="BE11:BE12"/>
  </mergeCells>
  <conditionalFormatting sqref="G15:U15 F14:G14 G16 F15:F16 F17:G21">
    <cfRule type="expression" priority="1" dxfId="0" stopIfTrue="1">
      <formula>ISBLANK($AZ14)</formula>
    </cfRule>
  </conditionalFormatting>
  <conditionalFormatting sqref="BA14:BA21">
    <cfRule type="expression" priority="2" dxfId="0" stopIfTrue="1">
      <formula>NOT(ISBLANK(BB14))</formula>
    </cfRule>
  </conditionalFormatting>
  <conditionalFormatting sqref="BB14:BB21">
    <cfRule type="expression" priority="3" dxfId="0" stopIfTrue="1">
      <formula>NOT(ISBLANK(BA14))</formula>
    </cfRule>
  </conditionalFormatting>
  <conditionalFormatting sqref="BC14:BC21">
    <cfRule type="cellIs" priority="4" dxfId="0" operator="notEqual" stopIfTrue="1">
      <formula>W14</formula>
    </cfRule>
  </conditionalFormatting>
  <printOptions/>
  <pageMargins left="0.3937007874015748" right="0.3937007874015748" top="0.3937007874015748" bottom="0.3937007874015748" header="0.5118110236220472" footer="0.5118110236220472"/>
  <pageSetup fitToWidth="2" fitToHeight="1" horizontalDpi="600" verticalDpi="600" orientation="landscape" paperSize="9" scale="76"/>
  <customProperties>
    <customPr name="TemplateSheet" r:id="rId3"/>
  </customProperties>
  <legacyDrawing r:id="rId2"/>
</worksheet>
</file>

<file path=xl/worksheets/sheet4.xml><?xml version="1.0" encoding="utf-8"?>
<worksheet xmlns="http://schemas.openxmlformats.org/spreadsheetml/2006/main" xmlns:r="http://schemas.openxmlformats.org/officeDocument/2006/relationships">
  <sheetPr codeName="ProjectTemplate">
    <pageSetUpPr fitToPage="1"/>
  </sheetPr>
  <dimension ref="A1:BE22"/>
  <sheetViews>
    <sheetView showGridLines="0" zoomScalePageLayoutView="0" workbookViewId="0" topLeftCell="A1">
      <selection activeCell="F3" sqref="F3:U3"/>
    </sheetView>
  </sheetViews>
  <sheetFormatPr defaultColWidth="11.421875" defaultRowHeight="12.75"/>
  <cols>
    <col min="1" max="5" width="5.28125" style="0" customWidth="1"/>
    <col min="6" max="6" width="17.8515625" style="0" customWidth="1"/>
    <col min="7" max="19" width="6.57421875" style="0" customWidth="1"/>
    <col min="20" max="20" width="5.7109375" style="0" customWidth="1"/>
    <col min="21" max="21" width="0.85546875" style="0" customWidth="1"/>
    <col min="22" max="33" width="14.28125" style="0" customWidth="1"/>
    <col min="34" max="49" width="3.421875" style="0" customWidth="1"/>
    <col min="50" max="52" width="11.421875" style="0" hidden="1" customWidth="1"/>
    <col min="53" max="56" width="14.28125" style="0" customWidth="1"/>
    <col min="57" max="57" width="28.57421875" style="0" customWidth="1"/>
  </cols>
  <sheetData>
    <row r="1" spans="1:51" s="137" customFormat="1" ht="48" customHeight="1">
      <c r="A1" s="398" t="s">
        <v>166</v>
      </c>
      <c r="B1" s="399"/>
      <c r="C1" s="399"/>
      <c r="D1" s="399"/>
      <c r="E1" s="399"/>
      <c r="F1" s="399"/>
      <c r="G1" s="399"/>
      <c r="H1" s="399"/>
      <c r="I1" s="399"/>
      <c r="J1" s="399"/>
      <c r="K1" s="399"/>
      <c r="L1" s="399"/>
      <c r="M1" s="399"/>
      <c r="N1" s="399"/>
      <c r="O1" s="399"/>
      <c r="P1" s="399"/>
      <c r="Q1" s="399"/>
      <c r="R1" s="399"/>
      <c r="S1" s="399"/>
      <c r="T1" s="399"/>
      <c r="U1" s="139"/>
      <c r="V1" s="62"/>
      <c r="W1" s="63"/>
      <c r="X1" s="64"/>
      <c r="Y1" s="64"/>
      <c r="Z1" s="65"/>
      <c r="AA1" s="65"/>
      <c r="AB1" s="65"/>
      <c r="AC1" s="65"/>
      <c r="AD1" s="65"/>
      <c r="AE1" s="65"/>
      <c r="AF1" s="394">
        <f>IF(AG3&lt;0,"Kürzung des Förderbetrags erforderlich","")</f>
      </c>
      <c r="AG1" s="395"/>
      <c r="AH1" s="65"/>
      <c r="AI1" s="65"/>
      <c r="AJ1" s="65"/>
      <c r="AK1" s="65"/>
      <c r="AL1" s="65"/>
      <c r="AM1" s="65"/>
      <c r="AN1" s="65"/>
      <c r="AO1" s="65"/>
      <c r="AP1" s="65"/>
      <c r="AQ1" s="65"/>
      <c r="AR1" s="65"/>
      <c r="AS1" s="65"/>
      <c r="AT1" s="65"/>
      <c r="AU1" s="65"/>
      <c r="AV1" s="65"/>
      <c r="AW1" s="65"/>
      <c r="AX1" s="65"/>
      <c r="AY1" s="136"/>
    </row>
    <row r="2" spans="1:51" s="137" customFormat="1" ht="11.25" customHeight="1">
      <c r="A2" s="66"/>
      <c r="B2" s="66"/>
      <c r="C2" s="66"/>
      <c r="D2" s="66"/>
      <c r="E2" s="66"/>
      <c r="F2" s="66"/>
      <c r="G2" s="66"/>
      <c r="H2" s="66"/>
      <c r="I2" s="66"/>
      <c r="J2" s="66"/>
      <c r="K2" s="66"/>
      <c r="L2" s="66"/>
      <c r="M2" s="66"/>
      <c r="N2" s="66"/>
      <c r="O2" s="66"/>
      <c r="P2" s="66"/>
      <c r="Q2" s="66"/>
      <c r="R2" s="66"/>
      <c r="S2" s="66"/>
      <c r="T2" s="156" t="s">
        <v>167</v>
      </c>
      <c r="U2" s="66"/>
      <c r="V2" s="67"/>
      <c r="W2" s="65"/>
      <c r="X2" s="65"/>
      <c r="Y2" s="65"/>
      <c r="Z2" s="65"/>
      <c r="AA2" s="65"/>
      <c r="AB2" s="65"/>
      <c r="AC2" s="68" t="s">
        <v>23</v>
      </c>
      <c r="AD2" s="68" t="s">
        <v>24</v>
      </c>
      <c r="AE2" s="68"/>
      <c r="AF2" s="414">
        <f>IF(AG3&gt;0,"Eigenmittel erforderlich","")</f>
      </c>
      <c r="AG2" s="395"/>
      <c r="AH2" s="65"/>
      <c r="AI2" s="65"/>
      <c r="AJ2" s="65"/>
      <c r="AK2" s="65"/>
      <c r="AL2" s="65"/>
      <c r="AM2" s="65"/>
      <c r="AN2" s="65"/>
      <c r="AO2" s="65"/>
      <c r="AP2" s="65"/>
      <c r="AQ2" s="65"/>
      <c r="AR2" s="65"/>
      <c r="AS2" s="65"/>
      <c r="AT2" s="65"/>
      <c r="AU2" s="65"/>
      <c r="AV2" s="65"/>
      <c r="AW2" s="65"/>
      <c r="AX2" s="65"/>
      <c r="AY2" s="136"/>
    </row>
    <row r="3" spans="1:51" s="137" customFormat="1" ht="19.5" customHeight="1">
      <c r="A3" s="400" t="s">
        <v>27</v>
      </c>
      <c r="B3" s="401"/>
      <c r="C3" s="401"/>
      <c r="D3" s="401"/>
      <c r="E3" s="402"/>
      <c r="F3" s="406" t="s">
        <v>39</v>
      </c>
      <c r="G3" s="407"/>
      <c r="H3" s="407"/>
      <c r="I3" s="407"/>
      <c r="J3" s="407"/>
      <c r="K3" s="407"/>
      <c r="L3" s="407"/>
      <c r="M3" s="407"/>
      <c r="N3" s="407"/>
      <c r="O3" s="407"/>
      <c r="P3" s="407"/>
      <c r="Q3" s="407"/>
      <c r="R3" s="407"/>
      <c r="S3" s="407"/>
      <c r="T3" s="407"/>
      <c r="U3" s="408"/>
      <c r="V3" s="67"/>
      <c r="W3" s="403" t="s">
        <v>25</v>
      </c>
      <c r="X3" s="404"/>
      <c r="Y3" s="404"/>
      <c r="Z3" s="405"/>
      <c r="AA3" s="69"/>
      <c r="AB3" s="125" t="s">
        <v>37</v>
      </c>
      <c r="AC3" s="24"/>
      <c r="AD3" s="24"/>
      <c r="AE3" s="138"/>
      <c r="AF3" s="125" t="s">
        <v>34</v>
      </c>
      <c r="AG3" s="70">
        <f>Z6-AC6-AD6</f>
        <v>0</v>
      </c>
      <c r="AH3" s="71"/>
      <c r="AI3" s="71"/>
      <c r="AJ3" s="71"/>
      <c r="AK3" s="65"/>
      <c r="AL3" s="65"/>
      <c r="AM3" s="71"/>
      <c r="AN3" s="71"/>
      <c r="AO3" s="71"/>
      <c r="AP3" s="71"/>
      <c r="AQ3" s="65"/>
      <c r="AR3" s="65"/>
      <c r="AS3" s="65"/>
      <c r="AT3" s="65"/>
      <c r="AU3" s="65"/>
      <c r="AV3" s="65"/>
      <c r="AW3" s="65"/>
      <c r="AX3" s="65"/>
      <c r="AY3" s="136"/>
    </row>
    <row r="4" spans="1:52" s="148" customFormat="1" ht="9" customHeight="1">
      <c r="A4" s="66"/>
      <c r="B4" s="66"/>
      <c r="C4" s="66"/>
      <c r="D4" s="66"/>
      <c r="E4" s="66"/>
      <c r="F4" s="66"/>
      <c r="G4" s="66"/>
      <c r="H4" s="66"/>
      <c r="I4" s="66"/>
      <c r="J4" s="66"/>
      <c r="K4" s="66"/>
      <c r="L4" s="66"/>
      <c r="M4" s="66"/>
      <c r="N4" s="66"/>
      <c r="O4" s="66"/>
      <c r="P4" s="66"/>
      <c r="Q4" s="66"/>
      <c r="R4" s="66"/>
      <c r="S4" s="66"/>
      <c r="T4" s="66"/>
      <c r="U4" s="66"/>
      <c r="V4" s="67"/>
      <c r="W4" s="67"/>
      <c r="X4" s="67"/>
      <c r="Y4" s="67"/>
      <c r="Z4" s="67"/>
      <c r="AA4" s="67"/>
      <c r="AB4" s="67"/>
      <c r="AC4" s="67"/>
      <c r="AD4" s="67"/>
      <c r="AE4" s="67"/>
      <c r="AF4" s="67"/>
      <c r="AG4" s="67"/>
      <c r="AH4" s="66"/>
      <c r="AI4" s="66"/>
      <c r="AJ4" s="66"/>
      <c r="AK4" s="66"/>
      <c r="AL4" s="66"/>
      <c r="AM4" s="66"/>
      <c r="AN4" s="66"/>
      <c r="AO4" s="66"/>
      <c r="AP4" s="66"/>
      <c r="AQ4" s="66"/>
      <c r="AR4" s="66"/>
      <c r="AS4" s="66"/>
      <c r="AT4" s="66"/>
      <c r="AU4" s="66"/>
      <c r="AV4" s="66"/>
      <c r="AW4" s="66"/>
      <c r="AX4" s="63"/>
      <c r="AY4" s="146"/>
      <c r="AZ4" s="147"/>
    </row>
    <row r="5" spans="1:57" s="132" customFormat="1" ht="30" customHeight="1">
      <c r="A5" s="421" t="s">
        <v>68</v>
      </c>
      <c r="B5" s="422"/>
      <c r="C5" s="422"/>
      <c r="D5" s="422"/>
      <c r="E5" s="422"/>
      <c r="F5" s="422"/>
      <c r="G5" s="422"/>
      <c r="H5" s="422"/>
      <c r="I5" s="422"/>
      <c r="J5" s="422"/>
      <c r="K5" s="422"/>
      <c r="L5" s="422"/>
      <c r="M5" s="422"/>
      <c r="N5" s="422"/>
      <c r="O5" s="422"/>
      <c r="P5" s="422"/>
      <c r="Q5" s="422"/>
      <c r="R5" s="422"/>
      <c r="S5" s="422"/>
      <c r="T5" s="422"/>
      <c r="U5" s="109"/>
      <c r="V5" s="427" t="s">
        <v>20</v>
      </c>
      <c r="W5" s="428"/>
      <c r="X5" s="428"/>
      <c r="Y5" s="428"/>
      <c r="Z5" s="428"/>
      <c r="AA5" s="428"/>
      <c r="AB5" s="428"/>
      <c r="AC5" s="428"/>
      <c r="AD5" s="428"/>
      <c r="AE5" s="428"/>
      <c r="AF5" s="428"/>
      <c r="AG5" s="429"/>
      <c r="AH5" s="433" t="s">
        <v>5</v>
      </c>
      <c r="AI5" s="434"/>
      <c r="AJ5" s="434"/>
      <c r="AK5" s="434"/>
      <c r="AL5" s="434"/>
      <c r="AM5" s="434"/>
      <c r="AN5" s="434"/>
      <c r="AO5" s="434"/>
      <c r="AP5" s="434"/>
      <c r="AQ5" s="434"/>
      <c r="AR5" s="434"/>
      <c r="AS5" s="434"/>
      <c r="AT5" s="434"/>
      <c r="AU5" s="434"/>
      <c r="AV5" s="434"/>
      <c r="AW5" s="435"/>
      <c r="AX5" s="133"/>
      <c r="AY5" s="131"/>
      <c r="BA5" s="371" t="s">
        <v>109</v>
      </c>
      <c r="BB5" s="371"/>
      <c r="BC5" s="371"/>
      <c r="BD5" s="371"/>
      <c r="BE5" s="371"/>
    </row>
    <row r="6" spans="1:57" s="5" customFormat="1" ht="21" customHeight="1" collapsed="1">
      <c r="A6" s="425" t="s">
        <v>70</v>
      </c>
      <c r="B6" s="426"/>
      <c r="C6" s="426"/>
      <c r="D6" s="426"/>
      <c r="E6" s="426"/>
      <c r="F6" s="140"/>
      <c r="G6" s="430" t="s">
        <v>69</v>
      </c>
      <c r="H6" s="431"/>
      <c r="I6" s="431"/>
      <c r="J6" s="431"/>
      <c r="K6" s="431"/>
      <c r="L6" s="431"/>
      <c r="M6" s="431"/>
      <c r="N6" s="431"/>
      <c r="O6" s="431"/>
      <c r="P6" s="431"/>
      <c r="Q6" s="431"/>
      <c r="R6" s="431"/>
      <c r="S6" s="431"/>
      <c r="T6" s="431"/>
      <c r="U6" s="432"/>
      <c r="V6" s="141">
        <f aca="true" t="shared" si="0" ref="V6:AA6">V13</f>
        <v>0</v>
      </c>
      <c r="W6" s="141">
        <f t="shared" si="0"/>
        <v>0</v>
      </c>
      <c r="X6" s="141">
        <f t="shared" si="0"/>
        <v>0</v>
      </c>
      <c r="Y6" s="141">
        <f t="shared" si="0"/>
        <v>0</v>
      </c>
      <c r="Z6" s="141">
        <f t="shared" si="0"/>
        <v>0</v>
      </c>
      <c r="AA6" s="141">
        <f t="shared" si="0"/>
        <v>0</v>
      </c>
      <c r="AB6" s="142">
        <f>MAX(0,MIN(AC6,Z6-AD6))</f>
        <v>0</v>
      </c>
      <c r="AC6" s="141">
        <f>AC13</f>
        <v>0</v>
      </c>
      <c r="AD6" s="141">
        <f>AD13</f>
        <v>0</v>
      </c>
      <c r="AE6" s="141">
        <f>AE13*AA13</f>
        <v>0</v>
      </c>
      <c r="AF6" s="141">
        <f>AF13*AB13</f>
        <v>0</v>
      </c>
      <c r="AG6" s="141">
        <f>AG13*AB13</f>
        <v>0</v>
      </c>
      <c r="AH6" s="424">
        <f>IF(ISBLANK(IntentStartDate),2016,YEAR(IntentStartDate))</f>
        <v>2016</v>
      </c>
      <c r="AI6" s="424"/>
      <c r="AJ6" s="424"/>
      <c r="AK6" s="424"/>
      <c r="AL6" s="423">
        <f>AH6+1</f>
        <v>2017</v>
      </c>
      <c r="AM6" s="423"/>
      <c r="AN6" s="423"/>
      <c r="AO6" s="423"/>
      <c r="AP6" s="423">
        <f>AL6+1</f>
        <v>2018</v>
      </c>
      <c r="AQ6" s="423"/>
      <c r="AR6" s="423"/>
      <c r="AS6" s="423"/>
      <c r="AT6" s="423">
        <f>AP6+1</f>
        <v>2019</v>
      </c>
      <c r="AU6" s="423"/>
      <c r="AV6" s="423"/>
      <c r="AW6" s="423"/>
      <c r="AX6" s="143" t="s">
        <v>40</v>
      </c>
      <c r="AY6" s="144"/>
      <c r="AZ6" s="145"/>
      <c r="BA6" s="158">
        <f>BA13</f>
        <v>0</v>
      </c>
      <c r="BB6" s="158">
        <f>BB13</f>
        <v>0</v>
      </c>
      <c r="BC6" s="158"/>
      <c r="BD6" s="158">
        <f>BD13</f>
        <v>0</v>
      </c>
      <c r="BE6" s="158"/>
    </row>
    <row r="7" spans="1:57" s="6" customFormat="1" ht="48.75" customHeight="1">
      <c r="A7" s="75" t="s">
        <v>71</v>
      </c>
      <c r="B7" s="75" t="s">
        <v>96</v>
      </c>
      <c r="C7" s="75" t="s">
        <v>97</v>
      </c>
      <c r="D7" s="75" t="s">
        <v>98</v>
      </c>
      <c r="E7" s="75" t="s">
        <v>99</v>
      </c>
      <c r="F7" s="75" t="s">
        <v>72</v>
      </c>
      <c r="G7" s="409" t="s">
        <v>95</v>
      </c>
      <c r="H7" s="410"/>
      <c r="I7" s="410"/>
      <c r="J7" s="410"/>
      <c r="K7" s="410"/>
      <c r="L7" s="410"/>
      <c r="M7" s="410"/>
      <c r="N7" s="410"/>
      <c r="O7" s="410"/>
      <c r="P7" s="410"/>
      <c r="Q7" s="410"/>
      <c r="R7" s="410"/>
      <c r="S7" s="410"/>
      <c r="T7" s="410"/>
      <c r="U7" s="411"/>
      <c r="V7" s="76" t="s">
        <v>1</v>
      </c>
      <c r="W7" s="76" t="s">
        <v>163</v>
      </c>
      <c r="X7" s="76" t="s">
        <v>0</v>
      </c>
      <c r="Y7" s="76" t="s">
        <v>105</v>
      </c>
      <c r="Z7" s="76" t="s">
        <v>2</v>
      </c>
      <c r="AA7" s="77" t="s">
        <v>38</v>
      </c>
      <c r="AB7" s="77" t="s">
        <v>102</v>
      </c>
      <c r="AC7" s="78" t="s">
        <v>3</v>
      </c>
      <c r="AD7" s="78" t="s">
        <v>4</v>
      </c>
      <c r="AE7" s="78" t="s">
        <v>161</v>
      </c>
      <c r="AF7" s="78" t="s">
        <v>104</v>
      </c>
      <c r="AG7" s="78" t="s">
        <v>103</v>
      </c>
      <c r="AH7" s="79" t="s">
        <v>14</v>
      </c>
      <c r="AI7" s="80" t="s">
        <v>15</v>
      </c>
      <c r="AJ7" s="81" t="s">
        <v>16</v>
      </c>
      <c r="AK7" s="82" t="s">
        <v>17</v>
      </c>
      <c r="AL7" s="79" t="s">
        <v>14</v>
      </c>
      <c r="AM7" s="80" t="s">
        <v>15</v>
      </c>
      <c r="AN7" s="81" t="s">
        <v>16</v>
      </c>
      <c r="AO7" s="82" t="s">
        <v>17</v>
      </c>
      <c r="AP7" s="79" t="s">
        <v>14</v>
      </c>
      <c r="AQ7" s="80" t="s">
        <v>15</v>
      </c>
      <c r="AR7" s="81" t="s">
        <v>16</v>
      </c>
      <c r="AS7" s="82" t="s">
        <v>17</v>
      </c>
      <c r="AT7" s="79" t="s">
        <v>14</v>
      </c>
      <c r="AU7" s="80" t="s">
        <v>15</v>
      </c>
      <c r="AV7" s="81" t="s">
        <v>16</v>
      </c>
      <c r="AW7" s="82" t="s">
        <v>17</v>
      </c>
      <c r="AX7" s="72"/>
      <c r="AY7" s="73">
        <v>0</v>
      </c>
      <c r="AZ7" s="108"/>
      <c r="BA7" s="78" t="s">
        <v>110</v>
      </c>
      <c r="BB7" s="78" t="s">
        <v>116</v>
      </c>
      <c r="BC7" s="78" t="s">
        <v>111</v>
      </c>
      <c r="BD7" s="78" t="s">
        <v>112</v>
      </c>
      <c r="BE7" s="78" t="s">
        <v>113</v>
      </c>
    </row>
    <row r="8" spans="1:57" s="6" customFormat="1" ht="6"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83"/>
      <c r="AI8" s="83"/>
      <c r="AJ8" s="83"/>
      <c r="AK8" s="83"/>
      <c r="AL8" s="83"/>
      <c r="AM8" s="83"/>
      <c r="AN8" s="83"/>
      <c r="AO8" s="83"/>
      <c r="AP8" s="83"/>
      <c r="AQ8" s="83"/>
      <c r="AR8" s="83"/>
      <c r="AS8" s="83"/>
      <c r="AT8" s="83"/>
      <c r="AU8" s="83"/>
      <c r="AV8" s="83"/>
      <c r="AW8" s="83"/>
      <c r="AX8" s="127" t="s">
        <v>52</v>
      </c>
      <c r="AY8" s="128">
        <v>0</v>
      </c>
      <c r="AZ8" s="129"/>
      <c r="BA8" s="159"/>
      <c r="BB8" s="159"/>
      <c r="BC8" s="159"/>
      <c r="BD8" s="159"/>
      <c r="BE8" s="159"/>
    </row>
    <row r="9" spans="1:57" s="132" customFormat="1" ht="19.5" customHeight="1">
      <c r="A9" s="379" t="s">
        <v>71</v>
      </c>
      <c r="B9" s="379" t="s">
        <v>96</v>
      </c>
      <c r="C9" s="379" t="s">
        <v>97</v>
      </c>
      <c r="D9" s="379" t="s">
        <v>98</v>
      </c>
      <c r="E9" s="379" t="s">
        <v>99</v>
      </c>
      <c r="F9" s="84" t="str">
        <f>"Teilvorhaben "&amp;AY9</f>
        <v>Teilvorhaben 1</v>
      </c>
      <c r="G9" s="396" t="s">
        <v>36</v>
      </c>
      <c r="H9" s="397"/>
      <c r="I9" s="397"/>
      <c r="J9" s="397"/>
      <c r="K9" s="397"/>
      <c r="L9" s="397"/>
      <c r="M9" s="397"/>
      <c r="N9" s="397"/>
      <c r="O9" s="397"/>
      <c r="P9" s="397"/>
      <c r="Q9" s="397"/>
      <c r="R9" s="391"/>
      <c r="S9" s="392"/>
      <c r="T9" s="392"/>
      <c r="U9" s="393"/>
      <c r="V9" s="419"/>
      <c r="W9" s="420"/>
      <c r="X9" s="416" t="str">
        <f>"Kostenkalkulation zum Teilvorhaben "&amp;AY9</f>
        <v>Kostenkalkulation zum Teilvorhaben 1</v>
      </c>
      <c r="Y9" s="416"/>
      <c r="Z9" s="416"/>
      <c r="AA9" s="416"/>
      <c r="AB9" s="416"/>
      <c r="AC9" s="416"/>
      <c r="AD9" s="416"/>
      <c r="AE9" s="416"/>
      <c r="AF9" s="416"/>
      <c r="AG9" s="416"/>
      <c r="AH9" s="85"/>
      <c r="AI9" s="151"/>
      <c r="AJ9" s="152"/>
      <c r="AK9" s="87"/>
      <c r="AL9" s="85"/>
      <c r="AM9" s="151"/>
      <c r="AN9" s="152"/>
      <c r="AO9" s="87"/>
      <c r="AP9" s="85"/>
      <c r="AQ9" s="86"/>
      <c r="AR9" s="85"/>
      <c r="AS9" s="88"/>
      <c r="AT9" s="89"/>
      <c r="AU9" s="86"/>
      <c r="AV9" s="85"/>
      <c r="AW9" s="87"/>
      <c r="AX9" s="130" t="s">
        <v>43</v>
      </c>
      <c r="AY9" s="131">
        <f>AY8+1</f>
        <v>1</v>
      </c>
      <c r="BA9" s="372"/>
      <c r="BB9" s="372"/>
      <c r="BC9" s="372"/>
      <c r="BD9" s="372"/>
      <c r="BE9" s="372"/>
    </row>
    <row r="10" spans="1:57" s="132" customFormat="1" ht="19.5" customHeight="1">
      <c r="A10" s="380"/>
      <c r="B10" s="380"/>
      <c r="C10" s="380"/>
      <c r="D10" s="380"/>
      <c r="E10" s="380"/>
      <c r="F10" s="84" t="s">
        <v>87</v>
      </c>
      <c r="G10" s="90" t="s">
        <v>73</v>
      </c>
      <c r="H10" s="90" t="s">
        <v>74</v>
      </c>
      <c r="I10" s="90" t="s">
        <v>75</v>
      </c>
      <c r="J10" s="90" t="s">
        <v>76</v>
      </c>
      <c r="K10" s="90" t="s">
        <v>77</v>
      </c>
      <c r="L10" s="90" t="s">
        <v>78</v>
      </c>
      <c r="M10" s="90" t="s">
        <v>79</v>
      </c>
      <c r="N10" s="90" t="s">
        <v>80</v>
      </c>
      <c r="O10" s="90" t="s">
        <v>81</v>
      </c>
      <c r="P10" s="90" t="s">
        <v>82</v>
      </c>
      <c r="Q10" s="90" t="s">
        <v>83</v>
      </c>
      <c r="R10" s="90" t="s">
        <v>84</v>
      </c>
      <c r="S10" s="90" t="s">
        <v>85</v>
      </c>
      <c r="T10" s="110" t="s">
        <v>86</v>
      </c>
      <c r="U10" s="111"/>
      <c r="V10" s="415" t="s">
        <v>21</v>
      </c>
      <c r="W10" s="415"/>
      <c r="X10" s="417"/>
      <c r="Y10" s="417"/>
      <c r="Z10" s="417"/>
      <c r="AA10" s="417"/>
      <c r="AB10" s="417"/>
      <c r="AC10" s="417"/>
      <c r="AD10" s="417"/>
      <c r="AE10" s="417"/>
      <c r="AF10" s="417"/>
      <c r="AG10" s="417"/>
      <c r="AH10" s="442" t="str">
        <f>"Zeitplanung der Aktivitäten bzw. Leistungen von Teilvorhaben "&amp;AY9</f>
        <v>Zeitplanung der Aktivitäten bzw. Leistungen von Teilvorhaben 1</v>
      </c>
      <c r="AI10" s="443"/>
      <c r="AJ10" s="443"/>
      <c r="AK10" s="443"/>
      <c r="AL10" s="443"/>
      <c r="AM10" s="443"/>
      <c r="AN10" s="443"/>
      <c r="AO10" s="443"/>
      <c r="AP10" s="443"/>
      <c r="AQ10" s="443"/>
      <c r="AR10" s="443"/>
      <c r="AS10" s="443"/>
      <c r="AT10" s="443"/>
      <c r="AU10" s="443"/>
      <c r="AV10" s="443"/>
      <c r="AW10" s="444"/>
      <c r="AX10" s="133"/>
      <c r="AY10" s="131">
        <f>AY$9</f>
        <v>1</v>
      </c>
      <c r="BA10" s="372"/>
      <c r="BB10" s="372"/>
      <c r="BC10" s="372"/>
      <c r="BD10" s="372"/>
      <c r="BE10" s="372"/>
    </row>
    <row r="11" spans="1:57" s="132" customFormat="1" ht="17.25" customHeight="1">
      <c r="A11" s="381"/>
      <c r="B11" s="381"/>
      <c r="C11" s="381"/>
      <c r="D11" s="381"/>
      <c r="E11" s="381"/>
      <c r="F11" s="84" t="s">
        <v>88</v>
      </c>
      <c r="G11" s="98"/>
      <c r="H11" s="98"/>
      <c r="I11" s="98"/>
      <c r="J11" s="98"/>
      <c r="K11" s="98"/>
      <c r="L11" s="98"/>
      <c r="M11" s="98"/>
      <c r="N11" s="98"/>
      <c r="O11" s="98"/>
      <c r="P11" s="98"/>
      <c r="Q11" s="98"/>
      <c r="R11" s="98"/>
      <c r="S11" s="98"/>
      <c r="T11" s="112"/>
      <c r="U11" s="113"/>
      <c r="V11" s="412" t="s">
        <v>106</v>
      </c>
      <c r="W11" s="412" t="s">
        <v>164</v>
      </c>
      <c r="X11" s="373" t="s">
        <v>0</v>
      </c>
      <c r="Y11" s="373" t="s">
        <v>105</v>
      </c>
      <c r="Z11" s="373" t="s">
        <v>2</v>
      </c>
      <c r="AA11" s="373" t="s">
        <v>8</v>
      </c>
      <c r="AB11" s="373" t="s">
        <v>9</v>
      </c>
      <c r="AC11" s="373" t="s">
        <v>3</v>
      </c>
      <c r="AD11" s="373" t="s">
        <v>4</v>
      </c>
      <c r="AE11" s="373" t="s">
        <v>162</v>
      </c>
      <c r="AF11" s="373" t="s">
        <v>104</v>
      </c>
      <c r="AG11" s="373" t="s">
        <v>103</v>
      </c>
      <c r="AH11" s="445"/>
      <c r="AI11" s="446"/>
      <c r="AJ11" s="446"/>
      <c r="AK11" s="446"/>
      <c r="AL11" s="446"/>
      <c r="AM11" s="446"/>
      <c r="AN11" s="446"/>
      <c r="AO11" s="446"/>
      <c r="AP11" s="446"/>
      <c r="AQ11" s="446"/>
      <c r="AR11" s="446"/>
      <c r="AS11" s="446"/>
      <c r="AT11" s="446"/>
      <c r="AU11" s="446"/>
      <c r="AV11" s="446"/>
      <c r="AW11" s="447"/>
      <c r="AX11" s="133"/>
      <c r="AY11" s="131">
        <f aca="true" t="shared" si="1" ref="AY11:AY22">AY$9</f>
        <v>1</v>
      </c>
      <c r="BA11" s="373" t="s">
        <v>110</v>
      </c>
      <c r="BB11" s="373" t="s">
        <v>114</v>
      </c>
      <c r="BC11" s="373" t="s">
        <v>115</v>
      </c>
      <c r="BD11" s="373" t="s">
        <v>112</v>
      </c>
      <c r="BE11" s="373" t="s">
        <v>113</v>
      </c>
    </row>
    <row r="12" spans="1:57" s="132" customFormat="1" ht="20.25" customHeight="1">
      <c r="A12" s="105"/>
      <c r="B12" s="104"/>
      <c r="C12" s="104"/>
      <c r="D12" s="104"/>
      <c r="E12" s="106"/>
      <c r="F12" s="91" t="s">
        <v>89</v>
      </c>
      <c r="G12" s="389" t="s">
        <v>90</v>
      </c>
      <c r="H12" s="390"/>
      <c r="I12" s="389" t="s">
        <v>93</v>
      </c>
      <c r="J12" s="413"/>
      <c r="K12" s="413"/>
      <c r="L12" s="390"/>
      <c r="M12" s="389" t="s">
        <v>100</v>
      </c>
      <c r="N12" s="413"/>
      <c r="O12" s="413"/>
      <c r="P12" s="390"/>
      <c r="Q12" s="389" t="s">
        <v>91</v>
      </c>
      <c r="R12" s="413"/>
      <c r="S12" s="390"/>
      <c r="T12" s="114">
        <f>SUM(G11:T11)</f>
        <v>0</v>
      </c>
      <c r="U12" s="115"/>
      <c r="V12" s="412"/>
      <c r="W12" s="412"/>
      <c r="X12" s="374"/>
      <c r="Y12" s="418"/>
      <c r="Z12" s="374"/>
      <c r="AA12" s="374"/>
      <c r="AB12" s="374"/>
      <c r="AC12" s="374"/>
      <c r="AD12" s="374"/>
      <c r="AE12" s="374"/>
      <c r="AF12" s="418"/>
      <c r="AG12" s="374"/>
      <c r="AH12" s="436" t="s">
        <v>14</v>
      </c>
      <c r="AI12" s="438" t="s">
        <v>15</v>
      </c>
      <c r="AJ12" s="436" t="s">
        <v>18</v>
      </c>
      <c r="AK12" s="440" t="s">
        <v>19</v>
      </c>
      <c r="AL12" s="436" t="s">
        <v>14</v>
      </c>
      <c r="AM12" s="438" t="s">
        <v>15</v>
      </c>
      <c r="AN12" s="436" t="s">
        <v>18</v>
      </c>
      <c r="AO12" s="440" t="s">
        <v>19</v>
      </c>
      <c r="AP12" s="436" t="s">
        <v>14</v>
      </c>
      <c r="AQ12" s="438" t="s">
        <v>15</v>
      </c>
      <c r="AR12" s="436" t="s">
        <v>18</v>
      </c>
      <c r="AS12" s="440" t="s">
        <v>19</v>
      </c>
      <c r="AT12" s="436" t="s">
        <v>14</v>
      </c>
      <c r="AU12" s="438" t="s">
        <v>15</v>
      </c>
      <c r="AV12" s="436" t="s">
        <v>18</v>
      </c>
      <c r="AW12" s="440" t="s">
        <v>19</v>
      </c>
      <c r="AX12" s="133"/>
      <c r="AY12" s="131">
        <f t="shared" si="1"/>
        <v>1</v>
      </c>
      <c r="BA12" s="374"/>
      <c r="BB12" s="374"/>
      <c r="BC12" s="374"/>
      <c r="BD12" s="374"/>
      <c r="BE12" s="374"/>
    </row>
    <row r="13" spans="1:57" s="132" customFormat="1" ht="16.5" customHeight="1">
      <c r="A13" s="96"/>
      <c r="B13" s="97"/>
      <c r="C13" s="97"/>
      <c r="D13" s="97"/>
      <c r="E13" s="97"/>
      <c r="F13" s="92" t="s">
        <v>94</v>
      </c>
      <c r="G13" s="382"/>
      <c r="H13" s="383"/>
      <c r="I13" s="382"/>
      <c r="J13" s="386"/>
      <c r="K13" s="386"/>
      <c r="L13" s="383"/>
      <c r="M13" s="382"/>
      <c r="N13" s="386"/>
      <c r="O13" s="386"/>
      <c r="P13" s="383"/>
      <c r="Q13" s="382"/>
      <c r="R13" s="386"/>
      <c r="S13" s="383"/>
      <c r="T13" s="387" t="s">
        <v>92</v>
      </c>
      <c r="U13" s="388"/>
      <c r="V13" s="74">
        <f aca="true" t="shared" si="2" ref="V13:AA13">SUM(V14:V21)</f>
        <v>0</v>
      </c>
      <c r="W13" s="74">
        <f t="shared" si="2"/>
        <v>0</v>
      </c>
      <c r="X13" s="74">
        <f t="shared" si="2"/>
        <v>0</v>
      </c>
      <c r="Y13" s="74">
        <f t="shared" si="2"/>
        <v>0</v>
      </c>
      <c r="Z13" s="74">
        <f t="shared" si="2"/>
        <v>0</v>
      </c>
      <c r="AA13" s="74">
        <f t="shared" si="2"/>
        <v>0</v>
      </c>
      <c r="AB13" s="7"/>
      <c r="AC13" s="74">
        <f>SUM(AC14:AC21)</f>
        <v>0</v>
      </c>
      <c r="AD13" s="74">
        <f>SUM(AD14:AD21)</f>
        <v>0</v>
      </c>
      <c r="AE13" s="74">
        <f>SUM(AE14:AE21)</f>
        <v>0</v>
      </c>
      <c r="AF13" s="74">
        <f>SUM(AF14:AF21)</f>
        <v>0</v>
      </c>
      <c r="AG13" s="74">
        <f>SUM(AG14:AG21)</f>
        <v>0</v>
      </c>
      <c r="AH13" s="437">
        <v>1</v>
      </c>
      <c r="AI13" s="439">
        <v>4</v>
      </c>
      <c r="AJ13" s="437">
        <v>7</v>
      </c>
      <c r="AK13" s="441">
        <v>7</v>
      </c>
      <c r="AL13" s="437">
        <v>1</v>
      </c>
      <c r="AM13" s="439">
        <v>4</v>
      </c>
      <c r="AN13" s="437">
        <v>7</v>
      </c>
      <c r="AO13" s="441">
        <v>7</v>
      </c>
      <c r="AP13" s="437">
        <v>1</v>
      </c>
      <c r="AQ13" s="439">
        <v>4</v>
      </c>
      <c r="AR13" s="437">
        <v>7</v>
      </c>
      <c r="AS13" s="441">
        <v>7</v>
      </c>
      <c r="AT13" s="437">
        <v>1</v>
      </c>
      <c r="AU13" s="439">
        <v>4</v>
      </c>
      <c r="AV13" s="437">
        <v>7</v>
      </c>
      <c r="AW13" s="441">
        <v>7</v>
      </c>
      <c r="AX13" s="130" t="s">
        <v>41</v>
      </c>
      <c r="AY13" s="131">
        <f t="shared" si="1"/>
        <v>1</v>
      </c>
      <c r="BA13" s="160">
        <f>SUM(BA14:BA21)</f>
        <v>0</v>
      </c>
      <c r="BB13" s="160">
        <f>SUM(BB14:BB21)</f>
        <v>0</v>
      </c>
      <c r="BC13" s="160"/>
      <c r="BD13" s="160">
        <f>SUM(BD14:BD21)</f>
        <v>0</v>
      </c>
      <c r="BE13" s="160"/>
    </row>
    <row r="14" spans="1:57" s="133" customFormat="1" ht="12.75" hidden="1">
      <c r="A14" s="57">
        <f aca="true" t="shared" si="3" ref="A14:A21">A$13</f>
        <v>0</v>
      </c>
      <c r="B14" s="58">
        <f aca="true" t="shared" si="4" ref="B14:E17">B$13</f>
        <v>0</v>
      </c>
      <c r="C14" s="58">
        <f t="shared" si="4"/>
        <v>0</v>
      </c>
      <c r="D14" s="58">
        <f t="shared" si="4"/>
        <v>0</v>
      </c>
      <c r="E14" s="59">
        <f t="shared" si="4"/>
        <v>0</v>
      </c>
      <c r="F14" s="117" t="s">
        <v>107</v>
      </c>
      <c r="G14" s="384" t="s">
        <v>107</v>
      </c>
      <c r="H14" s="385"/>
      <c r="I14" s="385"/>
      <c r="J14" s="385"/>
      <c r="K14" s="385"/>
      <c r="L14" s="385"/>
      <c r="M14" s="385"/>
      <c r="N14" s="385"/>
      <c r="O14" s="385"/>
      <c r="P14" s="385"/>
      <c r="Q14" s="385"/>
      <c r="R14" s="385"/>
      <c r="S14" s="385"/>
      <c r="T14" s="385"/>
      <c r="U14" s="118"/>
      <c r="V14" s="23"/>
      <c r="W14" s="23"/>
      <c r="X14" s="23"/>
      <c r="Y14" s="23"/>
      <c r="Z14" s="23"/>
      <c r="AA14" s="233"/>
      <c r="AB14" s="16"/>
      <c r="AC14" s="23"/>
      <c r="AD14" s="23"/>
      <c r="AE14" s="23"/>
      <c r="AF14" s="23"/>
      <c r="AG14" s="23"/>
      <c r="AH14" s="119"/>
      <c r="AI14" s="120"/>
      <c r="AJ14" s="121"/>
      <c r="AK14" s="122"/>
      <c r="AL14" s="121"/>
      <c r="AM14" s="120"/>
      <c r="AN14" s="121"/>
      <c r="AO14" s="122"/>
      <c r="AP14" s="121"/>
      <c r="AQ14" s="120"/>
      <c r="AR14" s="121"/>
      <c r="AS14" s="123"/>
      <c r="AT14" s="121"/>
      <c r="AU14" s="120"/>
      <c r="AV14" s="121"/>
      <c r="AW14" s="124"/>
      <c r="AX14" s="130" t="s">
        <v>42</v>
      </c>
      <c r="AY14" s="131">
        <f t="shared" si="1"/>
        <v>1</v>
      </c>
      <c r="AZ14" s="130"/>
      <c r="BA14" s="168"/>
      <c r="BB14" s="168"/>
      <c r="BC14" s="168"/>
      <c r="BD14" s="23">
        <f aca="true" t="shared" si="5" ref="BD14:BD21">IF(ISBLANK(BA14),BB14,BA14)*BC14</f>
        <v>0</v>
      </c>
      <c r="BE14" s="170"/>
    </row>
    <row r="15" spans="1:57" s="132" customFormat="1" ht="12.75">
      <c r="A15" s="57">
        <f t="shared" si="3"/>
        <v>0</v>
      </c>
      <c r="B15" s="58">
        <f t="shared" si="4"/>
        <v>0</v>
      </c>
      <c r="C15" s="58">
        <f t="shared" si="4"/>
        <v>0</v>
      </c>
      <c r="D15" s="58">
        <f t="shared" si="4"/>
        <v>0</v>
      </c>
      <c r="E15" s="59">
        <f t="shared" si="4"/>
        <v>0</v>
      </c>
      <c r="F15" s="56"/>
      <c r="G15" s="377"/>
      <c r="H15" s="378"/>
      <c r="I15" s="378"/>
      <c r="J15" s="378"/>
      <c r="K15" s="378"/>
      <c r="L15" s="378"/>
      <c r="M15" s="378"/>
      <c r="N15" s="378"/>
      <c r="O15" s="378"/>
      <c r="P15" s="378"/>
      <c r="Q15" s="378"/>
      <c r="R15" s="378"/>
      <c r="S15" s="378"/>
      <c r="T15" s="378"/>
      <c r="U15" s="116"/>
      <c r="V15" s="93"/>
      <c r="W15" s="93"/>
      <c r="X15" s="93"/>
      <c r="Y15" s="93"/>
      <c r="Z15" s="93"/>
      <c r="AA15" s="233"/>
      <c r="AB15" s="94"/>
      <c r="AC15" s="93"/>
      <c r="AD15" s="93"/>
      <c r="AE15" s="93"/>
      <c r="AF15" s="93"/>
      <c r="AG15" s="93"/>
      <c r="AH15" s="17"/>
      <c r="AI15" s="18"/>
      <c r="AJ15" s="19"/>
      <c r="AK15" s="20"/>
      <c r="AL15" s="19"/>
      <c r="AM15" s="18"/>
      <c r="AN15" s="19"/>
      <c r="AO15" s="20"/>
      <c r="AP15" s="19"/>
      <c r="AQ15" s="18"/>
      <c r="AR15" s="19"/>
      <c r="AS15" s="21"/>
      <c r="AT15" s="19"/>
      <c r="AU15" s="18"/>
      <c r="AV15" s="19"/>
      <c r="AW15" s="21"/>
      <c r="AX15" s="130" t="s">
        <v>42</v>
      </c>
      <c r="AY15" s="131">
        <f t="shared" si="1"/>
        <v>1</v>
      </c>
      <c r="AZ15" s="135"/>
      <c r="BA15" s="161"/>
      <c r="BB15" s="161"/>
      <c r="BC15" s="161"/>
      <c r="BD15" s="23">
        <f t="shared" si="5"/>
        <v>0</v>
      </c>
      <c r="BE15" s="171"/>
    </row>
    <row r="16" spans="1:57" s="132" customFormat="1" ht="12.75">
      <c r="A16" s="57">
        <f t="shared" si="3"/>
        <v>0</v>
      </c>
      <c r="B16" s="58">
        <f t="shared" si="4"/>
        <v>0</v>
      </c>
      <c r="C16" s="58">
        <f t="shared" si="4"/>
        <v>0</v>
      </c>
      <c r="D16" s="58">
        <f t="shared" si="4"/>
        <v>0</v>
      </c>
      <c r="E16" s="59">
        <f t="shared" si="4"/>
        <v>0</v>
      </c>
      <c r="F16" s="56"/>
      <c r="G16" s="377"/>
      <c r="H16" s="378"/>
      <c r="I16" s="378"/>
      <c r="J16" s="378"/>
      <c r="K16" s="378"/>
      <c r="L16" s="378"/>
      <c r="M16" s="378"/>
      <c r="N16" s="378"/>
      <c r="O16" s="378"/>
      <c r="P16" s="378"/>
      <c r="Q16" s="378"/>
      <c r="R16" s="378"/>
      <c r="S16" s="378"/>
      <c r="T16" s="378"/>
      <c r="U16" s="116"/>
      <c r="V16" s="93"/>
      <c r="W16" s="93"/>
      <c r="X16" s="93"/>
      <c r="Y16" s="93"/>
      <c r="Z16" s="93"/>
      <c r="AA16" s="233"/>
      <c r="AB16" s="94"/>
      <c r="AC16" s="93"/>
      <c r="AD16" s="93"/>
      <c r="AE16" s="93"/>
      <c r="AF16" s="93"/>
      <c r="AG16" s="93"/>
      <c r="AH16" s="17"/>
      <c r="AI16" s="18"/>
      <c r="AJ16" s="19"/>
      <c r="AK16" s="20"/>
      <c r="AL16" s="19"/>
      <c r="AM16" s="18"/>
      <c r="AN16" s="19"/>
      <c r="AO16" s="20"/>
      <c r="AP16" s="19"/>
      <c r="AQ16" s="18"/>
      <c r="AR16" s="19"/>
      <c r="AS16" s="21"/>
      <c r="AT16" s="19"/>
      <c r="AU16" s="18"/>
      <c r="AV16" s="19"/>
      <c r="AW16" s="21"/>
      <c r="AX16" s="130" t="s">
        <v>42</v>
      </c>
      <c r="AY16" s="131">
        <f t="shared" si="1"/>
        <v>1</v>
      </c>
      <c r="BA16" s="161"/>
      <c r="BB16" s="161"/>
      <c r="BC16" s="161"/>
      <c r="BD16" s="23">
        <f t="shared" si="5"/>
        <v>0</v>
      </c>
      <c r="BE16" s="171"/>
    </row>
    <row r="17" spans="1:57" s="132" customFormat="1" ht="12.75">
      <c r="A17" s="57">
        <f t="shared" si="3"/>
        <v>0</v>
      </c>
      <c r="B17" s="58">
        <f t="shared" si="4"/>
        <v>0</v>
      </c>
      <c r="C17" s="58">
        <f t="shared" si="4"/>
        <v>0</v>
      </c>
      <c r="D17" s="58">
        <f t="shared" si="4"/>
        <v>0</v>
      </c>
      <c r="E17" s="59">
        <f t="shared" si="4"/>
        <v>0</v>
      </c>
      <c r="F17" s="56"/>
      <c r="G17" s="377"/>
      <c r="H17" s="378"/>
      <c r="I17" s="378"/>
      <c r="J17" s="378"/>
      <c r="K17" s="378"/>
      <c r="L17" s="378"/>
      <c r="M17" s="378"/>
      <c r="N17" s="378"/>
      <c r="O17" s="378"/>
      <c r="P17" s="378"/>
      <c r="Q17" s="378"/>
      <c r="R17" s="378"/>
      <c r="S17" s="378"/>
      <c r="T17" s="378"/>
      <c r="U17" s="116"/>
      <c r="V17" s="93"/>
      <c r="W17" s="93"/>
      <c r="X17" s="93"/>
      <c r="Y17" s="93"/>
      <c r="Z17" s="93"/>
      <c r="AA17" s="233"/>
      <c r="AB17" s="94"/>
      <c r="AC17" s="93"/>
      <c r="AD17" s="93"/>
      <c r="AE17" s="93"/>
      <c r="AF17" s="93"/>
      <c r="AG17" s="93"/>
      <c r="AH17" s="17"/>
      <c r="AI17" s="18"/>
      <c r="AJ17" s="19"/>
      <c r="AK17" s="20"/>
      <c r="AL17" s="19"/>
      <c r="AM17" s="18"/>
      <c r="AN17" s="19"/>
      <c r="AO17" s="20"/>
      <c r="AP17" s="19"/>
      <c r="AQ17" s="18"/>
      <c r="AR17" s="19"/>
      <c r="AS17" s="21"/>
      <c r="AT17" s="19"/>
      <c r="AU17" s="18"/>
      <c r="AV17" s="19"/>
      <c r="AW17" s="21"/>
      <c r="AX17" s="130" t="s">
        <v>42</v>
      </c>
      <c r="AY17" s="131">
        <f>AY$9</f>
        <v>1</v>
      </c>
      <c r="BA17" s="161"/>
      <c r="BB17" s="161"/>
      <c r="BC17" s="161"/>
      <c r="BD17" s="23">
        <f t="shared" si="5"/>
        <v>0</v>
      </c>
      <c r="BE17" s="171"/>
    </row>
    <row r="18" spans="1:57" s="132" customFormat="1" ht="12.75">
      <c r="A18" s="57">
        <f t="shared" si="3"/>
        <v>0</v>
      </c>
      <c r="B18" s="58">
        <f aca="true" t="shared" si="6" ref="B18:E21">B$13</f>
        <v>0</v>
      </c>
      <c r="C18" s="58">
        <f t="shared" si="6"/>
        <v>0</v>
      </c>
      <c r="D18" s="58">
        <f t="shared" si="6"/>
        <v>0</v>
      </c>
      <c r="E18" s="59">
        <f t="shared" si="6"/>
        <v>0</v>
      </c>
      <c r="F18" s="56"/>
      <c r="G18" s="377"/>
      <c r="H18" s="378"/>
      <c r="I18" s="378"/>
      <c r="J18" s="378"/>
      <c r="K18" s="378"/>
      <c r="L18" s="378"/>
      <c r="M18" s="378"/>
      <c r="N18" s="378"/>
      <c r="O18" s="378"/>
      <c r="P18" s="378"/>
      <c r="Q18" s="378"/>
      <c r="R18" s="378"/>
      <c r="S18" s="378"/>
      <c r="T18" s="378"/>
      <c r="U18" s="116"/>
      <c r="V18" s="93"/>
      <c r="W18" s="93"/>
      <c r="X18" s="93"/>
      <c r="Y18" s="93"/>
      <c r="Z18" s="93"/>
      <c r="AA18" s="233"/>
      <c r="AB18" s="94"/>
      <c r="AC18" s="93"/>
      <c r="AD18" s="93"/>
      <c r="AE18" s="93"/>
      <c r="AF18" s="93"/>
      <c r="AG18" s="93"/>
      <c r="AH18" s="17"/>
      <c r="AI18" s="18"/>
      <c r="AJ18" s="19"/>
      <c r="AK18" s="20"/>
      <c r="AL18" s="19"/>
      <c r="AM18" s="18"/>
      <c r="AN18" s="19"/>
      <c r="AO18" s="20"/>
      <c r="AP18" s="19"/>
      <c r="AQ18" s="18"/>
      <c r="AR18" s="19"/>
      <c r="AS18" s="21"/>
      <c r="AT18" s="19"/>
      <c r="AU18" s="18"/>
      <c r="AV18" s="19"/>
      <c r="AW18" s="21"/>
      <c r="AX18" s="130" t="s">
        <v>42</v>
      </c>
      <c r="AY18" s="131">
        <f>AY$9</f>
        <v>1</v>
      </c>
      <c r="BA18" s="161"/>
      <c r="BB18" s="161"/>
      <c r="BC18" s="161"/>
      <c r="BD18" s="23">
        <f t="shared" si="5"/>
        <v>0</v>
      </c>
      <c r="BE18" s="171"/>
    </row>
    <row r="19" spans="1:57" s="132" customFormat="1" ht="12.75">
      <c r="A19" s="57">
        <f t="shared" si="3"/>
        <v>0</v>
      </c>
      <c r="B19" s="58">
        <f t="shared" si="6"/>
        <v>0</v>
      </c>
      <c r="C19" s="58">
        <f t="shared" si="6"/>
        <v>0</v>
      </c>
      <c r="D19" s="58">
        <f t="shared" si="6"/>
        <v>0</v>
      </c>
      <c r="E19" s="59">
        <f t="shared" si="6"/>
        <v>0</v>
      </c>
      <c r="F19" s="56"/>
      <c r="G19" s="377"/>
      <c r="H19" s="378"/>
      <c r="I19" s="378"/>
      <c r="J19" s="378"/>
      <c r="K19" s="378"/>
      <c r="L19" s="378"/>
      <c r="M19" s="378"/>
      <c r="N19" s="378"/>
      <c r="O19" s="378"/>
      <c r="P19" s="378"/>
      <c r="Q19" s="378"/>
      <c r="R19" s="378"/>
      <c r="S19" s="378"/>
      <c r="T19" s="378"/>
      <c r="U19" s="116"/>
      <c r="V19" s="93"/>
      <c r="W19" s="93"/>
      <c r="X19" s="93"/>
      <c r="Y19" s="93"/>
      <c r="Z19" s="93"/>
      <c r="AA19" s="233"/>
      <c r="AB19" s="94"/>
      <c r="AC19" s="93"/>
      <c r="AD19" s="93"/>
      <c r="AE19" s="93"/>
      <c r="AF19" s="93"/>
      <c r="AG19" s="93"/>
      <c r="AH19" s="17"/>
      <c r="AI19" s="18"/>
      <c r="AJ19" s="19"/>
      <c r="AK19" s="20"/>
      <c r="AL19" s="19"/>
      <c r="AM19" s="18"/>
      <c r="AN19" s="19"/>
      <c r="AO19" s="20"/>
      <c r="AP19" s="19"/>
      <c r="AQ19" s="18"/>
      <c r="AR19" s="19"/>
      <c r="AS19" s="21"/>
      <c r="AT19" s="19"/>
      <c r="AU19" s="18"/>
      <c r="AV19" s="19"/>
      <c r="AW19" s="21"/>
      <c r="AX19" s="130" t="s">
        <v>42</v>
      </c>
      <c r="AY19" s="131">
        <f>AY$9</f>
        <v>1</v>
      </c>
      <c r="BA19" s="161"/>
      <c r="BB19" s="161"/>
      <c r="BC19" s="161"/>
      <c r="BD19" s="23">
        <f t="shared" si="5"/>
        <v>0</v>
      </c>
      <c r="BE19" s="171"/>
    </row>
    <row r="20" spans="1:57" s="132" customFormat="1" ht="12.75">
      <c r="A20" s="57">
        <f t="shared" si="3"/>
        <v>0</v>
      </c>
      <c r="B20" s="58">
        <f t="shared" si="6"/>
        <v>0</v>
      </c>
      <c r="C20" s="58">
        <f t="shared" si="6"/>
        <v>0</v>
      </c>
      <c r="D20" s="58">
        <f t="shared" si="6"/>
        <v>0</v>
      </c>
      <c r="E20" s="59">
        <f t="shared" si="6"/>
        <v>0</v>
      </c>
      <c r="F20" s="56"/>
      <c r="G20" s="377"/>
      <c r="H20" s="378"/>
      <c r="I20" s="378"/>
      <c r="J20" s="378"/>
      <c r="K20" s="378"/>
      <c r="L20" s="378"/>
      <c r="M20" s="378"/>
      <c r="N20" s="378"/>
      <c r="O20" s="378"/>
      <c r="P20" s="378"/>
      <c r="Q20" s="378"/>
      <c r="R20" s="378"/>
      <c r="S20" s="378"/>
      <c r="T20" s="378"/>
      <c r="U20" s="116"/>
      <c r="V20" s="93"/>
      <c r="W20" s="93"/>
      <c r="X20" s="93"/>
      <c r="Y20" s="93"/>
      <c r="Z20" s="93"/>
      <c r="AA20" s="233"/>
      <c r="AB20" s="94"/>
      <c r="AC20" s="93"/>
      <c r="AD20" s="93"/>
      <c r="AE20" s="93"/>
      <c r="AF20" s="93"/>
      <c r="AG20" s="93"/>
      <c r="AH20" s="17"/>
      <c r="AI20" s="18"/>
      <c r="AJ20" s="19"/>
      <c r="AK20" s="20"/>
      <c r="AL20" s="19"/>
      <c r="AM20" s="18"/>
      <c r="AN20" s="19"/>
      <c r="AO20" s="20"/>
      <c r="AP20" s="19"/>
      <c r="AQ20" s="18"/>
      <c r="AR20" s="19"/>
      <c r="AS20" s="21"/>
      <c r="AT20" s="19"/>
      <c r="AU20" s="18"/>
      <c r="AV20" s="19"/>
      <c r="AW20" s="21"/>
      <c r="AX20" s="130" t="s">
        <v>42</v>
      </c>
      <c r="AY20" s="131">
        <f>AY$9</f>
        <v>1</v>
      </c>
      <c r="BA20" s="161"/>
      <c r="BB20" s="161"/>
      <c r="BC20" s="161"/>
      <c r="BD20" s="23">
        <f t="shared" si="5"/>
        <v>0</v>
      </c>
      <c r="BE20" s="171"/>
    </row>
    <row r="21" spans="1:57" s="132" customFormat="1" ht="12.75" hidden="1">
      <c r="A21" s="58">
        <f t="shared" si="3"/>
        <v>0</v>
      </c>
      <c r="B21" s="58">
        <f t="shared" si="6"/>
        <v>0</v>
      </c>
      <c r="C21" s="58">
        <f t="shared" si="6"/>
        <v>0</v>
      </c>
      <c r="D21" s="58">
        <f t="shared" si="6"/>
        <v>0</v>
      </c>
      <c r="E21" s="58">
        <f t="shared" si="6"/>
        <v>0</v>
      </c>
      <c r="F21" s="153" t="s">
        <v>107</v>
      </c>
      <c r="G21" s="375" t="s">
        <v>107</v>
      </c>
      <c r="H21" s="376"/>
      <c r="I21" s="376"/>
      <c r="J21" s="376"/>
      <c r="K21" s="376"/>
      <c r="L21" s="376"/>
      <c r="M21" s="376"/>
      <c r="N21" s="376"/>
      <c r="O21" s="376"/>
      <c r="P21" s="376"/>
      <c r="Q21" s="376"/>
      <c r="R21" s="376"/>
      <c r="S21" s="376"/>
      <c r="T21" s="376"/>
      <c r="U21" s="134"/>
      <c r="V21" s="149"/>
      <c r="W21" s="149"/>
      <c r="X21" s="149"/>
      <c r="Y21" s="149"/>
      <c r="Z21" s="149"/>
      <c r="AA21" s="233"/>
      <c r="AB21" s="150"/>
      <c r="AC21" s="149"/>
      <c r="AD21" s="149"/>
      <c r="AE21" s="149"/>
      <c r="AF21" s="149"/>
      <c r="AG21" s="149"/>
      <c r="AH21" s="162"/>
      <c r="AI21" s="163"/>
      <c r="AJ21" s="164"/>
      <c r="AK21" s="165"/>
      <c r="AL21" s="162"/>
      <c r="AM21" s="163"/>
      <c r="AN21" s="164"/>
      <c r="AO21" s="165"/>
      <c r="AP21" s="162"/>
      <c r="AQ21" s="163"/>
      <c r="AR21" s="164"/>
      <c r="AS21" s="165"/>
      <c r="AT21" s="162"/>
      <c r="AU21" s="163"/>
      <c r="AV21" s="164"/>
      <c r="AW21" s="165"/>
      <c r="AX21" s="130" t="s">
        <v>42</v>
      </c>
      <c r="AY21" s="131">
        <f t="shared" si="1"/>
        <v>1</v>
      </c>
      <c r="AZ21" s="133"/>
      <c r="BA21" s="169"/>
      <c r="BB21" s="169"/>
      <c r="BC21" s="169"/>
      <c r="BD21" s="149">
        <f t="shared" si="5"/>
        <v>0</v>
      </c>
      <c r="BE21" s="172"/>
    </row>
    <row r="22" spans="1:51" s="107" customFormat="1" ht="7.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130" t="s">
        <v>51</v>
      </c>
      <c r="AY22" s="131">
        <f t="shared" si="1"/>
        <v>1</v>
      </c>
    </row>
  </sheetData>
  <sheetProtection password="C749" sheet="1" objects="1" scenarios="1"/>
  <mergeCells count="79">
    <mergeCell ref="BA5:BE5"/>
    <mergeCell ref="BA9:BE10"/>
    <mergeCell ref="BA11:BA12"/>
    <mergeCell ref="BB11:BB12"/>
    <mergeCell ref="BC11:BC12"/>
    <mergeCell ref="BD11:BD12"/>
    <mergeCell ref="BE11:BE12"/>
    <mergeCell ref="G21:T21"/>
    <mergeCell ref="G15:T15"/>
    <mergeCell ref="G16:T16"/>
    <mergeCell ref="G17:T17"/>
    <mergeCell ref="G19:T19"/>
    <mergeCell ref="G20:T20"/>
    <mergeCell ref="G18:T18"/>
    <mergeCell ref="C9:C11"/>
    <mergeCell ref="D9:D11"/>
    <mergeCell ref="G13:H13"/>
    <mergeCell ref="G14:T14"/>
    <mergeCell ref="I13:L13"/>
    <mergeCell ref="T13:U13"/>
    <mergeCell ref="M13:P13"/>
    <mergeCell ref="Q13:S13"/>
    <mergeCell ref="G12:H12"/>
    <mergeCell ref="R9:U9"/>
    <mergeCell ref="AF1:AG1"/>
    <mergeCell ref="G9:Q9"/>
    <mergeCell ref="A1:T1"/>
    <mergeCell ref="A3:E3"/>
    <mergeCell ref="W3:Z3"/>
    <mergeCell ref="E9:E11"/>
    <mergeCell ref="F3:U3"/>
    <mergeCell ref="G7:U7"/>
    <mergeCell ref="A9:A11"/>
    <mergeCell ref="B9:B11"/>
    <mergeCell ref="V11:V12"/>
    <mergeCell ref="W11:W12"/>
    <mergeCell ref="X11:X12"/>
    <mergeCell ref="I12:L12"/>
    <mergeCell ref="M12:P12"/>
    <mergeCell ref="Q12:S12"/>
    <mergeCell ref="AF2:AG2"/>
    <mergeCell ref="V10:W10"/>
    <mergeCell ref="X9:AG10"/>
    <mergeCell ref="AD11:AD12"/>
    <mergeCell ref="Y11:Y12"/>
    <mergeCell ref="AG11:AG12"/>
    <mergeCell ref="AE11:AE12"/>
    <mergeCell ref="AF11:AF12"/>
    <mergeCell ref="V9:W9"/>
    <mergeCell ref="Z11:Z12"/>
    <mergeCell ref="A5:T5"/>
    <mergeCell ref="AT6:AW6"/>
    <mergeCell ref="AH6:AK6"/>
    <mergeCell ref="AL6:AO6"/>
    <mergeCell ref="AP6:AS6"/>
    <mergeCell ref="A6:E6"/>
    <mergeCell ref="V5:AG5"/>
    <mergeCell ref="G6:U6"/>
    <mergeCell ref="AH5:AW5"/>
    <mergeCell ref="AN12:AN13"/>
    <mergeCell ref="AI12:AI13"/>
    <mergeCell ref="AO12:AO13"/>
    <mergeCell ref="AW12:AW13"/>
    <mergeCell ref="AS12:AS13"/>
    <mergeCell ref="AT12:AT13"/>
    <mergeCell ref="AU12:AU13"/>
    <mergeCell ref="AV12:AV13"/>
    <mergeCell ref="AP12:AP13"/>
    <mergeCell ref="AQ12:AQ13"/>
    <mergeCell ref="AH12:AH13"/>
    <mergeCell ref="AR12:AR13"/>
    <mergeCell ref="AA11:AA12"/>
    <mergeCell ref="AB11:AB12"/>
    <mergeCell ref="AH10:AW11"/>
    <mergeCell ref="AK12:AK13"/>
    <mergeCell ref="AL12:AL13"/>
    <mergeCell ref="AJ12:AJ13"/>
    <mergeCell ref="AC11:AC12"/>
    <mergeCell ref="AM12:AM13"/>
  </mergeCells>
  <conditionalFormatting sqref="G15:U15 F14:G14 G16 F15:F16 F17:G21">
    <cfRule type="expression" priority="1" dxfId="0" stopIfTrue="1">
      <formula>ISBLANK($AZ14)</formula>
    </cfRule>
  </conditionalFormatting>
  <conditionalFormatting sqref="BA14:BA21">
    <cfRule type="expression" priority="3" dxfId="0" stopIfTrue="1">
      <formula>NOT(ISBLANK(BB14))</formula>
    </cfRule>
  </conditionalFormatting>
  <conditionalFormatting sqref="BB14:BB21">
    <cfRule type="expression" priority="4" dxfId="0" stopIfTrue="1">
      <formula>NOT(ISBLANK(BA14))</formula>
    </cfRule>
  </conditionalFormatting>
  <conditionalFormatting sqref="BC14:BC21">
    <cfRule type="cellIs" priority="5" dxfId="0" operator="notEqual" stopIfTrue="1">
      <formula>W14</formula>
    </cfRule>
  </conditionalFormatting>
  <printOptions/>
  <pageMargins left="0.3937007874015748" right="0.3937007874015748" top="0.3937007874015748" bottom="0.3937007874015748" header="0.5118110236220472" footer="0.5118110236220472"/>
  <pageSetup fitToWidth="2" fitToHeight="1" horizontalDpi="600" verticalDpi="600" orientation="landscape" paperSize="9" scale="76"/>
  <customProperties>
    <customPr name="TemplateSheet" r:id="rId3"/>
  </customProperti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FROSCHAUER, Rita</Manager>
  <Company>AMA - Agrar Markt Austria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Landwirts. Entwicklung 2014-2020</dc:title>
  <dc:subject>Kostendatenblatt M1</dc:subject>
  <dc:creator>LIEGER, Roland</dc:creator>
  <cp:keywords/>
  <dc:description>Stand: 24.Juli 2018 / v142</dc:description>
  <cp:lastModifiedBy>Lang Victoria</cp:lastModifiedBy>
  <cp:lastPrinted>2018-07-30T09:28:45Z</cp:lastPrinted>
  <dcterms:created xsi:type="dcterms:W3CDTF">2016-12-08T16:30:00Z</dcterms:created>
  <dcterms:modified xsi:type="dcterms:W3CDTF">2018-08-06T05:36:08Z</dcterms:modified>
  <cp:category>Projektkalkulation</cp:category>
  <cp:version/>
  <cp:contentType/>
  <cp:contentStatus/>
  <cp:revision>128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bteilung">
    <vt:lpwstr>GBII / Abt. 4 / Ref. 17 - Projekte</vt:lpwstr>
  </property>
  <property fmtid="{D5CDD505-2E9C-101B-9397-08002B2CF9AE}" pid="3" name="Bearbeitet von">
    <vt:lpwstr>Rita Froschauer</vt:lpwstr>
  </property>
  <property fmtid="{D5CDD505-2E9C-101B-9397-08002B2CF9AE}" pid="4" name="Eigentümer">
    <vt:lpwstr>Agrarmarkt Austria</vt:lpwstr>
  </property>
</Properties>
</file>